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12" windowWidth="15192" windowHeight="8076" tabRatio="926" activeTab="0"/>
  </bookViews>
  <sheets>
    <sheet name="รายการเปลี่ยนแปลง-หน่วย-อำเภอ" sheetId="1" r:id="rId1"/>
    <sheet name="งบ-เงิน" sheetId="2" r:id="rId2"/>
    <sheet name="เชียงดาว" sheetId="3" r:id="rId3"/>
    <sheet name="ฝาง" sheetId="4" r:id="rId4"/>
    <sheet name="เมือง" sheetId="5" r:id="rId5"/>
    <sheet name="แม่ริม" sheetId="6" r:id="rId6"/>
    <sheet name="แม่วาง" sheetId="7" r:id="rId7"/>
    <sheet name="แม่อาย" sheetId="8" r:id="rId8"/>
    <sheet name="สันทราย" sheetId="9" r:id="rId9"/>
    <sheet name="สันป่าตอง" sheetId="10" r:id="rId10"/>
    <sheet name="หางดง" sheetId="11" r:id="rId11"/>
    <sheet name="รายการ-รับฝาก-ชำระ" sheetId="12" r:id="rId12"/>
    <sheet name="ไม่เป็น-สพค-รับชำระ" sheetId="13" r:id="rId13"/>
    <sheet name="รายการ-ตัดออก-ปี67" sheetId="14" r:id="rId14"/>
  </sheets>
  <definedNames>
    <definedName name="_xlnm.Print_Titles" localSheetId="2">'เชียงดาว'!$2:$3</definedName>
    <definedName name="_xlnm.Print_Titles" localSheetId="3">'ฝาง'!$2:$3</definedName>
    <definedName name="_xlnm.Print_Titles" localSheetId="4">'เมือง'!$2:$3</definedName>
    <definedName name="_xlnm.Print_Titles" localSheetId="5">'แม่ริม'!$2:$3</definedName>
    <definedName name="_xlnm.Print_Titles" localSheetId="6">'แม่วาง'!$2:$3</definedName>
    <definedName name="_xlnm.Print_Titles" localSheetId="7">'แม่อาย'!$2:$3</definedName>
    <definedName name="_xlnm.Print_Titles" localSheetId="0">'รายการเปลี่ยนแปลง-หน่วย-อำเภอ'!$6:$7</definedName>
    <definedName name="_xlnm.Print_Titles" localSheetId="8">'สันทราย'!$2:$3</definedName>
    <definedName name="_xlnm.Print_Titles" localSheetId="9">'สันป่าตอง'!$2:$3</definedName>
    <definedName name="_xlnm.Print_Titles" localSheetId="10">'หางดง'!$2:$3</definedName>
  </definedNames>
  <calcPr fullCalcOnLoad="1"/>
</workbook>
</file>

<file path=xl/sharedStrings.xml><?xml version="1.0" encoding="utf-8"?>
<sst xmlns="http://schemas.openxmlformats.org/spreadsheetml/2006/main" count="2830" uniqueCount="770">
  <si>
    <t>นางสาววาสนา บุญญประภา</t>
  </si>
  <si>
    <t>หางดง</t>
  </si>
  <si>
    <t>นางอริสา มงคลวาทิน</t>
  </si>
  <si>
    <t>นางอุรี โยริยะ</t>
  </si>
  <si>
    <t>ศูนย์การศึกษานอกโรงเรียนจังหวัดเชียงใหม่</t>
  </si>
  <si>
    <t>โรงเรียนศึกษาสงเคราะห์เชียงดาว</t>
  </si>
  <si>
    <t>หมายเหตุ</t>
  </si>
  <si>
    <t>โรงเรียนเทศบาลวัดดอนเปา</t>
  </si>
  <si>
    <t>โรงเรียนศรีสังวาลย์เชียงใหม่</t>
  </si>
  <si>
    <t>รายการเปลี่ยนแปลง</t>
  </si>
  <si>
    <t>โรงเรียนสอนคนตาบอดภาคเหนือ</t>
  </si>
  <si>
    <t>สำนักงานพระพุทธศาสนาจังหวัดเชียงใหม่</t>
  </si>
  <si>
    <t>โรงเรียนยุพราชวิทยาลัย (ข้าราชการ)</t>
  </si>
  <si>
    <t>โรงเรียนยุพราชวิทยาลัย (บำนาญ)</t>
  </si>
  <si>
    <t>โรงเรียนไชยปราการ</t>
  </si>
  <si>
    <t xml:space="preserve">ศูนย์การศึกษาพิเศษ เขตการศึกษา 8 </t>
  </si>
  <si>
    <t>โรงเรียนราชประชานุเคราะห์ 30</t>
  </si>
  <si>
    <t>โรงเรียนเชียงดาววิทยาคม</t>
  </si>
  <si>
    <t>ด้วยเหตุ</t>
  </si>
  <si>
    <t>ขาดส่ง</t>
  </si>
  <si>
    <t>สมัคร</t>
  </si>
  <si>
    <t>เพิ่ม /</t>
  </si>
  <si>
    <t>หน่วย</t>
  </si>
  <si>
    <t>สังกัดเดิม /</t>
  </si>
  <si>
    <t>ตั้งแต่</t>
  </si>
  <si>
    <t>สถานศึกษา</t>
  </si>
  <si>
    <t>สังกัดใหม่</t>
  </si>
  <si>
    <t>งวด</t>
  </si>
  <si>
    <t>โรงเรียนกาวิละอนุกูล</t>
  </si>
  <si>
    <t>อำเภอ</t>
  </si>
  <si>
    <t>หน่วยงาน</t>
  </si>
  <si>
    <t>สันป่าตอง</t>
  </si>
  <si>
    <t>เชียงดาว</t>
  </si>
  <si>
    <t>ปรับ-เพิ่ม</t>
  </si>
  <si>
    <t>ปรับ-ลด</t>
  </si>
  <si>
    <t>นางสุภาภรณ์ อินทมา</t>
  </si>
  <si>
    <t>สหกรณ์ออมทรัพย์ครูเชียงใหม่</t>
  </si>
  <si>
    <t>ลาออก</t>
  </si>
  <si>
    <t>คืนสภาพ</t>
  </si>
  <si>
    <t>ลด</t>
  </si>
  <si>
    <t>ตาย</t>
  </si>
  <si>
    <t>ย้ายออก</t>
  </si>
  <si>
    <t>เพิ่ม</t>
  </si>
  <si>
    <t>ย้ายเข้า</t>
  </si>
  <si>
    <t>ไชยปราการ</t>
  </si>
  <si>
    <t>โรงเรียนโสตศึกษาอนุสารสุนทร</t>
  </si>
  <si>
    <t xml:space="preserve">สถาบันการพลศึกษาวิทยาเขตเชียงใหม่ </t>
  </si>
  <si>
    <t>โรงเรียนฝางชนูปถัมภ์</t>
  </si>
  <si>
    <t>โรงเรียนศึกษาสงเคราะห์เชียงใหม่</t>
  </si>
  <si>
    <t>ศูนย์การท่องเที่ยว กีฬา และนันทนาการเชียงใหม่</t>
  </si>
  <si>
    <t>ข้อมูลการเปลี่ยนแปลงจำนวนสมาชิก ส.พ.ค.จังหวัดเชียงใหม่</t>
  </si>
  <si>
    <t>ชื่อ - สกุล</t>
  </si>
  <si>
    <t>แม่ริม</t>
  </si>
  <si>
    <t>แม่วาง</t>
  </si>
  <si>
    <t>แม่อาย</t>
  </si>
  <si>
    <t>ที่</t>
  </si>
  <si>
    <t>หน่วยกลาง ส.พ.ค.</t>
  </si>
  <si>
    <t xml:space="preserve">ฝาง   </t>
  </si>
  <si>
    <t>สันทราย</t>
  </si>
  <si>
    <t>เมือง</t>
  </si>
  <si>
    <t>สพค</t>
  </si>
  <si>
    <t>ฝากหัก / อื่น</t>
  </si>
  <si>
    <t>เมืองเชียงใหม่</t>
  </si>
  <si>
    <t>สำนักงานศึกษาธิการจังหวัดเชียงใหม่</t>
  </si>
  <si>
    <t>ม.เทคโนโลยีราชมงคลล้านนา - ข้าราชการ</t>
  </si>
  <si>
    <t>ม.เทคโนโลยีราชมงคลล้านนา - บำนาญ</t>
  </si>
  <si>
    <t>โรงเรียนยุพราชวิทยาลัย - ข้าราชการ</t>
  </si>
  <si>
    <t>โรงเรียนยุพราชวิทยาลัย - บำนาญ</t>
  </si>
  <si>
    <t>สำนักงานเทศบาลตำบลแม่วาง</t>
  </si>
  <si>
    <t>สำนักงานศึกษาธิการภาค 15</t>
  </si>
  <si>
    <t>อำเภอ-อื่น</t>
  </si>
  <si>
    <t>มหาวิทยาลัยเทคโนโลยีราชมงคลล้านนา ภาคพายัพ เชียงใหม่(ข้าราชการ)</t>
  </si>
  <si>
    <t>มหาวิทยาลัยเทคโนโลยีราชมงคลล้านนา ภาคพายัพ เชียงใหม่(บำนาญ)</t>
  </si>
  <si>
    <t>สำนักศึกษาธิการจังหวัดเชียงใหม่</t>
  </si>
  <si>
    <t>สำนักงานการศึกษานอกโรงเรียนจังหวัดเชียงใหม่</t>
  </si>
  <si>
    <t>สำนักงานการท่องเที่ยวและกีฬาจังหวัดเชียงใหม่</t>
  </si>
  <si>
    <t xml:space="preserve">    รวมยอด</t>
  </si>
  <si>
    <t>นางสาวพรพิพัฒน์ ทองปรอน</t>
  </si>
  <si>
    <t>นางเกษฉัตร นวลดี</t>
  </si>
  <si>
    <t>นายดิเรก มณีวรรณ</t>
  </si>
  <si>
    <t>นายมนัส อินทร์รุ่ง</t>
  </si>
  <si>
    <t>เทศบาลตำบลหนองตองพัฒนา</t>
  </si>
  <si>
    <t>ฝาง</t>
  </si>
  <si>
    <t>เทศบาลตำบลสันผีเสื้อ</t>
  </si>
  <si>
    <t>นางยุพิน คำปัน</t>
  </si>
  <si>
    <t>นางอรุณี สุวรรณทัต</t>
  </si>
  <si>
    <t>นางจิรัชยา กันต๊ะมา</t>
  </si>
  <si>
    <t>นางจันทนา ทิพย์กาญจนกุล</t>
  </si>
  <si>
    <t>พ.อ.นิรันดร์ชัย ทิพย์กาญจนกุล</t>
  </si>
  <si>
    <t>นายปัน สันนิถา</t>
  </si>
  <si>
    <t>นางลออง สันนิถา</t>
  </si>
  <si>
    <t>วิทยาลัยนาฎศิลปเชียงใหม่</t>
  </si>
  <si>
    <t>หอสมุดแห่งชาติรัชมังคลาภิเษกฯ</t>
  </si>
  <si>
    <t>มหาวิทยาลัยราชภัฎเชียงใหม่</t>
  </si>
  <si>
    <t>นางปราถนา จีนาใหม่</t>
  </si>
  <si>
    <t>นายสราญ คำอ้าย</t>
  </si>
  <si>
    <t>นายกุลชาติ ชัยมงคล</t>
  </si>
  <si>
    <t>นางกนกพร ปรีดาสุริยะชัย</t>
  </si>
  <si>
    <t>นางสาวศรีจันทร์ พิบูลย์</t>
  </si>
  <si>
    <t>นายชัยวัฒน์ ดรุณธรรม</t>
  </si>
  <si>
    <t>นางพิมล อนันตา</t>
  </si>
  <si>
    <t>นางสุวัฒนา ตังสิกบุตร</t>
  </si>
  <si>
    <t>นายชนินทร์ ทิพยสุนทรานนท์</t>
  </si>
  <si>
    <t>นางพิสมัย สิงห์อุสาหะ</t>
  </si>
  <si>
    <t>นางพิมพ์เดือน เชาวน์ลักษณ์</t>
  </si>
  <si>
    <t>นายวิชาภรณ์ ไชยวัณณ์</t>
  </si>
  <si>
    <t>นางสุจิตรา โกฏิแก้ว</t>
  </si>
  <si>
    <t>นางสุภางค์ น่วมเจริญ</t>
  </si>
  <si>
    <t>นางพันธ์นิดา ด่านไพบูลย์</t>
  </si>
  <si>
    <t>นายเสริมสกุล อุ่นใจแรม</t>
  </si>
  <si>
    <t>นางกษมา พลอยแดง</t>
  </si>
  <si>
    <t>นางพรพัฒน์ ศิริ</t>
  </si>
  <si>
    <t>นางวิภา บุญรังษี</t>
  </si>
  <si>
    <t>นายสมศักดิ์ บุญรังษี</t>
  </si>
  <si>
    <t>สำนักงานเทศบาลตำบลสันป่าตอง</t>
  </si>
  <si>
    <t>นางเกี๋ยง เต๋จา</t>
  </si>
  <si>
    <t>นางสาวกรกานต์ มโนจา</t>
  </si>
  <si>
    <t>นางทัศนีย์ ดวงแก้ว</t>
  </si>
  <si>
    <t>นายมงคล ปัญญารัตน์</t>
  </si>
  <si>
    <t>txt_amphur</t>
  </si>
  <si>
    <t>txt_office</t>
  </si>
  <si>
    <t>CT</t>
  </si>
  <si>
    <t>Amount</t>
  </si>
  <si>
    <t>AmountPay</t>
  </si>
  <si>
    <t>เทศบาลตำบลสันป่าตอง</t>
  </si>
  <si>
    <t>ราย</t>
  </si>
  <si>
    <t>บาท</t>
  </si>
  <si>
    <t xml:space="preserve">ยอด </t>
  </si>
  <si>
    <t>เจ้าของบัญชีเงินเดือน</t>
  </si>
  <si>
    <t>หัก</t>
  </si>
  <si>
    <t>นายสุรพล สุนันต๊ะ</t>
  </si>
  <si>
    <t>นางทิพวรรณ์ สมผิว</t>
  </si>
  <si>
    <t>นายนิวัฒน์ วตินา</t>
  </si>
  <si>
    <t>นางแดง อินทญาติ</t>
  </si>
  <si>
    <t>นางสาวสมจิตร ชินตระกูล</t>
  </si>
  <si>
    <t>นายอำนาจ อินทญาติ</t>
  </si>
  <si>
    <t>นางสาวดาววิภา มีบุญ</t>
  </si>
  <si>
    <t>นางรุ่งนภา ฟูธรรม</t>
  </si>
  <si>
    <t>นางปาริชาติ อมรรัตนพิบูลย์</t>
  </si>
  <si>
    <t>นายพิศาล พินทิสืบ</t>
  </si>
  <si>
    <t>นายบรรเจิด ภีระตุ้ย</t>
  </si>
  <si>
    <t>นางสาวศรัณญ์ธร กันทวัง</t>
  </si>
  <si>
    <t>นางกัลยารัตน์ เศวตนันทน์</t>
  </si>
  <si>
    <t>นายกิติชัย ระมิงค์วงศ์</t>
  </si>
  <si>
    <t>นายทองสุข ดาวเวียงกัน</t>
  </si>
  <si>
    <t>นายธวัชชัย พึ่งธรรม</t>
  </si>
  <si>
    <t>นายภาณุพงศ์ จงชานสิทธิโธ</t>
  </si>
  <si>
    <t>นางสาวรจนา ราชญา</t>
  </si>
  <si>
    <t>นางรองรัตน์ ระมิงค์วงศ์</t>
  </si>
  <si>
    <t>นายวัชรินทร์ สิทธิเจริญ</t>
  </si>
  <si>
    <t>นางสาวศุภลักษณ์ ศรีวิชัย</t>
  </si>
  <si>
    <t>นายสมาน ดาวเวียงกัน</t>
  </si>
  <si>
    <t>นางสาวสลิลทิพย์ วงค์แปง</t>
  </si>
  <si>
    <t>นางสาวสุนทรี รินทร์คำ</t>
  </si>
  <si>
    <t>นายฉัตรชัย เลาวกุล</t>
  </si>
  <si>
    <t>นางประนอม วงศ์ศรี</t>
  </si>
  <si>
    <t>นายประพัฒน์ เชื้อไทย</t>
  </si>
  <si>
    <t>นายทองคำ วงค์หมึก</t>
  </si>
  <si>
    <t>นางทัศนีย์ สุวานิชวงศ์</t>
  </si>
  <si>
    <t>นายธวัช ชัยวิศิษฐ์</t>
  </si>
  <si>
    <t>นายธานี พิทักษ์ผล</t>
  </si>
  <si>
    <t>นายนุกูล ระกิติ</t>
  </si>
  <si>
    <t>นางประชุมพร ระกิติ</t>
  </si>
  <si>
    <t>นายประวัติ บุญทะวงศ์</t>
  </si>
  <si>
    <t>นายประเวทย์ ทุนผลงาม</t>
  </si>
  <si>
    <t>นายประเสริฐ เทียนนิมิตร</t>
  </si>
  <si>
    <t>นายปริญญา โชติวิศรุฒ</t>
  </si>
  <si>
    <t>นางพิมพ์พรรณ จิตตะสนธิ</t>
  </si>
  <si>
    <t>นางเพ็ญพรรณ ยาวิราช</t>
  </si>
  <si>
    <t>นายมนตรี เลี้ยงสกุล</t>
  </si>
  <si>
    <t>นางมาลี สรรพช่าง</t>
  </si>
  <si>
    <t>นายไมตรี จันทร์คง</t>
  </si>
  <si>
    <t>นายเรวัติ ธรรมสนธิ</t>
  </si>
  <si>
    <t>นายวิชิต ชมทวีวิรุตม์</t>
  </si>
  <si>
    <t>นางศุภางค์ เทียนนิมิตร</t>
  </si>
  <si>
    <t>นายสมศักดิ์ นาวายุทธ</t>
  </si>
  <si>
    <t>นายสมศักดิ์ อินทะไชย</t>
  </si>
  <si>
    <t>นายสิทธิชัย แสงสิทธิศักดิ์</t>
  </si>
  <si>
    <t>นางสุทธิดา จันทร์คง</t>
  </si>
  <si>
    <t>นายสุรยุทธ ปรัชญา</t>
  </si>
  <si>
    <t>นายสุรวุธ นิตยสุทธิ์</t>
  </si>
  <si>
    <t>นายสุวิทย์ จันทร์ทิพย์</t>
  </si>
  <si>
    <t>นายอภิชัย ตีรณวัฒนกูล</t>
  </si>
  <si>
    <t>นางสาวอาภรณ์ อินต๊ะชัย</t>
  </si>
  <si>
    <t>นายบุญเชิด อินทร</t>
  </si>
  <si>
    <t>นางอัมพวา ยอเสน</t>
  </si>
  <si>
    <t>นางสาวกำไลทิพย์ ประกิจ</t>
  </si>
  <si>
    <t>นายชาญ ไชยวงค์</t>
  </si>
  <si>
    <t>นายณรงค์ นาตา</t>
  </si>
  <si>
    <t>นายดวงแก้ว ขุนห้วย</t>
  </si>
  <si>
    <t>นางดาวประกาย แก้วนพรัตน์</t>
  </si>
  <si>
    <t>นายนพดล แก้วนพรัตน์</t>
  </si>
  <si>
    <t>นางสนธิรัตน์ ไชยวงศ์</t>
  </si>
  <si>
    <t>นายอินถา ธรรมยอม</t>
  </si>
  <si>
    <t>นายมนูญ คุณยศยิ่ง</t>
  </si>
  <si>
    <t>นางศุภมาส บุญเกิด</t>
  </si>
  <si>
    <t>นางสาวขวัญมณีพร เชาว์สวัสดิ์</t>
  </si>
  <si>
    <t>นางณัฏฐาฐิตา มรุตัณฑ์</t>
  </si>
  <si>
    <t>นายธนัฎฐ์ แสนแปง</t>
  </si>
  <si>
    <t>นางสาวนภัสวรรณ ทรัพย์มหาสมุทร</t>
  </si>
  <si>
    <t>นางปนัดดา อุปพันธ์</t>
  </si>
  <si>
    <t>นางสาวเยาวภา กันต์กวี(ศรีคำมา)</t>
  </si>
  <si>
    <t>นางสาววรรษมน เจริญทรัพย์</t>
  </si>
  <si>
    <t>นายวรวัฒน์ ธรรมวงศ์</t>
  </si>
  <si>
    <t>นายวิวัฒน์ นุสุริยา</t>
  </si>
  <si>
    <t>นายอาณัตพงษ์ แก้วทา</t>
  </si>
  <si>
    <t>นางณัฐญา กาลันสีมา</t>
  </si>
  <si>
    <t>นายพรเทพ สล่าเพชร</t>
  </si>
  <si>
    <t>นางมัลลิกา ถิราวัตร</t>
  </si>
  <si>
    <t>นายมานิตย์ วงศ์สุฤทธิ์</t>
  </si>
  <si>
    <t>นางวิราพร มาสกลาง</t>
  </si>
  <si>
    <t>นายสวัสดิ์ คะณีวัน</t>
  </si>
  <si>
    <t>นายสวัสดิ์ ไชยพรม</t>
  </si>
  <si>
    <t>นางฐปกร วิลาพรรณ</t>
  </si>
  <si>
    <t>นายกิตติพงศ์ ยอดชุมภู</t>
  </si>
  <si>
    <t>นางจันทิมา วงศ์ทิพย์</t>
  </si>
  <si>
    <t>นายจำนงค์ ศรีวิชัย</t>
  </si>
  <si>
    <t>นายจิตรเทพ อินทร์ประสิทธิ์</t>
  </si>
  <si>
    <t>นางณัฏฐ์ณิชชา ไชยวัณณ์</t>
  </si>
  <si>
    <t>นางถนอม อินทร์ประสิทธิ์</t>
  </si>
  <si>
    <t>นางบุษบา พงษธา</t>
  </si>
  <si>
    <t>นายพงษ์ศักดิ์ กองเงิน</t>
  </si>
  <si>
    <t>นางสาวพิมเพ็ญ กลับอุดม</t>
  </si>
  <si>
    <t>นางภารดี จันทรจุติ</t>
  </si>
  <si>
    <t>นางมลธิรา บุญเรือง</t>
  </si>
  <si>
    <t>นางรัตนา นุสุริยา</t>
  </si>
  <si>
    <t>นางวัชรวีร์ คำไทย</t>
  </si>
  <si>
    <t>นายวีระศักดิ์ กาวิล</t>
  </si>
  <si>
    <t>นางสาวศรีสุดา ศิริ</t>
  </si>
  <si>
    <t>นายสาคร ขัติยะ</t>
  </si>
  <si>
    <t>นายสำราญ บุญตอม</t>
  </si>
  <si>
    <t>นางกนกกาญจน์ วัฒนกูล</t>
  </si>
  <si>
    <t>นางกฤษณา อึ้งจิตรไพศาล</t>
  </si>
  <si>
    <t>นายทองอินทร์ เชื้อมี</t>
  </si>
  <si>
    <t>นางสมสาย ชัยเลิศ</t>
  </si>
  <si>
    <t>นางจันทร์เพ็ญ มะนูญ</t>
  </si>
  <si>
    <t>นางจันทร์สม ทิศานุรักษ์</t>
  </si>
  <si>
    <t>นายณรงค์ มะนูญ</t>
  </si>
  <si>
    <t>นางนงนุช จาแก้ว</t>
  </si>
  <si>
    <t>นายบุญเริง ทิศานุรักษ์</t>
  </si>
  <si>
    <t>นายประมวล พลอยกมลชุณห์</t>
  </si>
  <si>
    <t>นายปรานต์นวัช ขันแก้ว</t>
  </si>
  <si>
    <t>นางภรณ์ศิณี ขันแก้ว</t>
  </si>
  <si>
    <t>นางศิริพร วงศ์รุจิไพโรจน์</t>
  </si>
  <si>
    <t>นายสุจิตต์ วงศ์รุจิไพโรจน์</t>
  </si>
  <si>
    <t>นายมานิตย์ ธิบุญเรือง</t>
  </si>
  <si>
    <t>นางเนื้อน้อง จามา</t>
  </si>
  <si>
    <t>นางณัฐธิดา บัวหนา</t>
  </si>
  <si>
    <t>นายนิรันดร พัฒนกุล</t>
  </si>
  <si>
    <t>นางปรียาวรรณ พัฒนกุล</t>
  </si>
  <si>
    <t>นายภักดี บัวหนา</t>
  </si>
  <si>
    <t>นางยุพิน สุกันธา</t>
  </si>
  <si>
    <t>นางวิภา กอนแสง</t>
  </si>
  <si>
    <t>นายสถิตย์ กอนแสง</t>
  </si>
  <si>
    <t>นางบุพพัณห์ เมฆพยัพ</t>
  </si>
  <si>
    <t>นางรุจิรา ไชยะ</t>
  </si>
  <si>
    <t>นายศักรินทร์ ยศทองคำ</t>
  </si>
  <si>
    <t>นางสุนารี ยศทองคำ</t>
  </si>
  <si>
    <t>นายอดิศักดิ์ ไชยะ</t>
  </si>
  <si>
    <t>นางอำนวยศรี ไชยชนะ</t>
  </si>
  <si>
    <t>นายชัยเสน แจ่มแจ้ง</t>
  </si>
  <si>
    <t>นางสาววาสนา ปิยะฤดีวรรณ</t>
  </si>
  <si>
    <t>นางศิริพร วันวา</t>
  </si>
  <si>
    <t>นายจีรนันท์ ยาวิสิทธิ์</t>
  </si>
  <si>
    <t>นางสาวิตรี แอ่นปัญญา</t>
  </si>
  <si>
    <t>นางสาวพัฒนาพร พวงสายใจ</t>
  </si>
  <si>
    <t>นายเปรม ศรีวิชัยลำพรรณ์</t>
  </si>
  <si>
    <t>นางจิราพรรณ โศภนะศุกร์</t>
  </si>
  <si>
    <t>นางชนันท์วิไล ธงเชื้อ</t>
  </si>
  <si>
    <t>นายชูชีพ มูลสถาน</t>
  </si>
  <si>
    <t>นายนคร เตชาวงศ์</t>
  </si>
  <si>
    <t>นางนงนุช ไกรงาม</t>
  </si>
  <si>
    <t>นางสาวนันธิกานต์ ไชยชาววงค์</t>
  </si>
  <si>
    <t>นายประเสริฐ สุภา</t>
  </si>
  <si>
    <t>นางพรทิพย์ วงค์ชรัตน์</t>
  </si>
  <si>
    <t>นายพันทิพย์ ชมภูเทศ</t>
  </si>
  <si>
    <t>นางเพ็ญศรี มีชัย</t>
  </si>
  <si>
    <t>นางสาววริสา ปลื้มฤดี</t>
  </si>
  <si>
    <t>นางสายทอง กาวิละ</t>
  </si>
  <si>
    <t>นายเสถียน กัลยาณกุล</t>
  </si>
  <si>
    <t>นายชรินทร์ ฉุกเฉิน</t>
  </si>
  <si>
    <t>นายทรงชัย กันธะวงค์</t>
  </si>
  <si>
    <t>นายมนตรี คำปัน</t>
  </si>
  <si>
    <t>นายวิรัตน์ คงดี</t>
  </si>
  <si>
    <t>นางสาววิเลขา ลีสุวรรณ์</t>
  </si>
  <si>
    <t>นางสุพรรณี ฟองเงิน</t>
  </si>
  <si>
    <t>นางออมสิน บุญวงษ์</t>
  </si>
  <si>
    <t>นางอัญชิสา สุเดชมาร์ค</t>
  </si>
  <si>
    <t>นางสาวลักษิกา เต๋จา</t>
  </si>
  <si>
    <t>นางสาวสุทธิฬักษณ์ ใจแก้ว</t>
  </si>
  <si>
    <t>นางพรรณี ผัดดี</t>
  </si>
  <si>
    <t>นางชะโลม ศรีทอน</t>
  </si>
  <si>
    <t>นางสาวประภัสสร อินต๊ะยศ</t>
  </si>
  <si>
    <t>นายกำจรเดช ศรีวิลัย</t>
  </si>
  <si>
    <t>นางพวงทอง ศรีวิลัย</t>
  </si>
  <si>
    <t>นางศิริกานต์ บุญสุข</t>
  </si>
  <si>
    <t>นายเสรี บุญเนื่อง</t>
  </si>
  <si>
    <t>นางคณิสร ปัญโญ</t>
  </si>
  <si>
    <t>นายมนต์ชัย ชุ่มศิริ</t>
  </si>
  <si>
    <t>นายวรวิทย์ ยุทธภิญโญ</t>
  </si>
  <si>
    <t>นายศักรินทร์ อินต๊ะแสน</t>
  </si>
  <si>
    <t>นายสนิท ใหม่จันทร์แดง</t>
  </si>
  <si>
    <t>นางแสงดาว ใหม่จันทร์แดง</t>
  </si>
  <si>
    <t>นายชโยดม ทายะ</t>
  </si>
  <si>
    <t>นายนิพิฐพนธ์ มูตยะ</t>
  </si>
  <si>
    <t>นางพัฒมานัส ทายะ</t>
  </si>
  <si>
    <t>นางสาวแพรวพรรณ หม่องแดง</t>
  </si>
  <si>
    <t>นายสันติ มูลใจ</t>
  </si>
  <si>
    <t>นางอุลัย มูตยะ</t>
  </si>
  <si>
    <t>ข้อมูลจำนวนสมาชิก ส.พ.ค.จังหวัดเชียงใหม่</t>
  </si>
  <si>
    <t>หน่วยกลาง ส.พ.ค.จังหวัดเชียงใหม่</t>
  </si>
  <si>
    <t>txt_rank</t>
  </si>
  <si>
    <t>txt_firstname</t>
  </si>
  <si>
    <t>txt_lastname</t>
  </si>
  <si>
    <t>CountMember</t>
  </si>
  <si>
    <t>สพค / รายเดือน</t>
  </si>
  <si>
    <t>นาย</t>
  </si>
  <si>
    <t>สุรพล</t>
  </si>
  <si>
    <t>สุนันต๊ะ</t>
  </si>
  <si>
    <t>นาง</t>
  </si>
  <si>
    <t>ทิพวรรณ์</t>
  </si>
  <si>
    <t>สมผิว</t>
  </si>
  <si>
    <t>นิวัฒน์</t>
  </si>
  <si>
    <t>วตินา</t>
  </si>
  <si>
    <t>แดง</t>
  </si>
  <si>
    <t>อินทญาติ</t>
  </si>
  <si>
    <t>นางสาว</t>
  </si>
  <si>
    <t>สมจิตร</t>
  </si>
  <si>
    <t>ชินตระกูล</t>
  </si>
  <si>
    <t>อำนาจ</t>
  </si>
  <si>
    <t>ดาววิภา</t>
  </si>
  <si>
    <t>มีบุญ</t>
  </si>
  <si>
    <t>รุ่งนภา</t>
  </si>
  <si>
    <t>ฟูธรรม</t>
  </si>
  <si>
    <t>ปาริชาติ</t>
  </si>
  <si>
    <t>อมรรัตนพิบูลย์</t>
  </si>
  <si>
    <t>จันทนา</t>
  </si>
  <si>
    <t>ทิพย์กาญจนกุล</t>
  </si>
  <si>
    <t>จิรัชยา</t>
  </si>
  <si>
    <t>กันต๊ะมา</t>
  </si>
  <si>
    <t>พ.อ.</t>
  </si>
  <si>
    <t>นิรันดร์ชัย</t>
  </si>
  <si>
    <t>ปัน</t>
  </si>
  <si>
    <t>สันนิถา</t>
  </si>
  <si>
    <t>พิศาล</t>
  </si>
  <si>
    <t>พินทิสืบ</t>
  </si>
  <si>
    <t>ลออง</t>
  </si>
  <si>
    <t>บรรเจิด</t>
  </si>
  <si>
    <t>ภีระตุ้ย</t>
  </si>
  <si>
    <t>ศรัณญ์ธร</t>
  </si>
  <si>
    <t>กันทวัง</t>
  </si>
  <si>
    <t>กัลยารัตน์</t>
  </si>
  <si>
    <t>เศวตนันทน์</t>
  </si>
  <si>
    <t>กิติชัย</t>
  </si>
  <si>
    <t>ระมิงค์วงศ์</t>
  </si>
  <si>
    <t>เกษฉัตร</t>
  </si>
  <si>
    <t>นวลดี</t>
  </si>
  <si>
    <t>ดิเรก</t>
  </si>
  <si>
    <t>มณีวรรณ</t>
  </si>
  <si>
    <t>ทองสุข</t>
  </si>
  <si>
    <t>ดาวเวียงกัน</t>
  </si>
  <si>
    <t>ธวัชชัย</t>
  </si>
  <si>
    <t>พึ่งธรรม</t>
  </si>
  <si>
    <t>พรพิพัฒน์</t>
  </si>
  <si>
    <t>ทองปรอน</t>
  </si>
  <si>
    <t>ภาณุพงศ์</t>
  </si>
  <si>
    <t>จงชานสิทธิโธ</t>
  </si>
  <si>
    <t>รจนา</t>
  </si>
  <si>
    <t>ราชญา</t>
  </si>
  <si>
    <t>รองรัตน์</t>
  </si>
  <si>
    <t>วัชรินทร์</t>
  </si>
  <si>
    <t>สิทธิเจริญ</t>
  </si>
  <si>
    <t>ศุภลักษณ์</t>
  </si>
  <si>
    <t>ศรีวิชัย</t>
  </si>
  <si>
    <t>สมาน</t>
  </si>
  <si>
    <t>สลิลทิพย์</t>
  </si>
  <si>
    <t>วงค์แปง</t>
  </si>
  <si>
    <t>สุนทรี</t>
  </si>
  <si>
    <t>รินทร์คำ</t>
  </si>
  <si>
    <t>ฉัตรชัย</t>
  </si>
  <si>
    <t>เลาวกุล</t>
  </si>
  <si>
    <t>ประนอม</t>
  </si>
  <si>
    <t>วงศ์ศรี</t>
  </si>
  <si>
    <t>ประพัฒน์</t>
  </si>
  <si>
    <t>เชื้อไทย</t>
  </si>
  <si>
    <t>ทองคำ</t>
  </si>
  <si>
    <t>วงค์หมึก</t>
  </si>
  <si>
    <t>ทัศนีย์</t>
  </si>
  <si>
    <t>สุวานิชวงศ์</t>
  </si>
  <si>
    <t>ธวัช</t>
  </si>
  <si>
    <t>ชัยวิศิษฐ์</t>
  </si>
  <si>
    <t>ธานี</t>
  </si>
  <si>
    <t>พิทักษ์ผล</t>
  </si>
  <si>
    <t>นุกูล</t>
  </si>
  <si>
    <t>ระกิติ</t>
  </si>
  <si>
    <t>ประชุมพร</t>
  </si>
  <si>
    <t>ประวัติ</t>
  </si>
  <si>
    <t>บุญทะวงศ์</t>
  </si>
  <si>
    <t>ประเวทย์</t>
  </si>
  <si>
    <t>ทุนผลงาม</t>
  </si>
  <si>
    <t>ประเสริฐ</t>
  </si>
  <si>
    <t>เทียนนิมิตร</t>
  </si>
  <si>
    <t>ปริญญา</t>
  </si>
  <si>
    <t>โชติวิศรุฒ</t>
  </si>
  <si>
    <t>พิมพ์พรรณ</t>
  </si>
  <si>
    <t>จิตตะสนธิ</t>
  </si>
  <si>
    <t>เพ็ญพรรณ</t>
  </si>
  <si>
    <t>ยาวิราช</t>
  </si>
  <si>
    <t>มนตรี</t>
  </si>
  <si>
    <t>เลี้ยงสกุล</t>
  </si>
  <si>
    <t>มาลี</t>
  </si>
  <si>
    <t>สรรพช่าง</t>
  </si>
  <si>
    <t>ไมตรี</t>
  </si>
  <si>
    <t>จันทร์คง</t>
  </si>
  <si>
    <t>เรวัติ</t>
  </si>
  <si>
    <t>ธรรมสนธิ</t>
  </si>
  <si>
    <t>วิชิต</t>
  </si>
  <si>
    <t>ชมทวีวิรุตม์</t>
  </si>
  <si>
    <t>ศุภางค์</t>
  </si>
  <si>
    <t>สมศักดิ์</t>
  </si>
  <si>
    <t>นาวายุทธ</t>
  </si>
  <si>
    <t>อินทะไชย</t>
  </si>
  <si>
    <t>สิทธิชัย</t>
  </si>
  <si>
    <t>แสงสิทธิศักดิ์</t>
  </si>
  <si>
    <t>สุทธิดา</t>
  </si>
  <si>
    <t>สุรยุทธ</t>
  </si>
  <si>
    <t>ปรัชญา</t>
  </si>
  <si>
    <t>สุรวุธ</t>
  </si>
  <si>
    <t>นิตยสุทธิ์</t>
  </si>
  <si>
    <t>สุวิทย์</t>
  </si>
  <si>
    <t>จันทร์ทิพย์</t>
  </si>
  <si>
    <t>อภิชัย</t>
  </si>
  <si>
    <t>ตีรณวัฒนกูล</t>
  </si>
  <si>
    <t>อาภรณ์</t>
  </si>
  <si>
    <t>อินต๊ะชัย</t>
  </si>
  <si>
    <t>บุญเชิด</t>
  </si>
  <si>
    <t>อินทร</t>
  </si>
  <si>
    <t>มนัส</t>
  </si>
  <si>
    <t>อินทร์รุ่ง</t>
  </si>
  <si>
    <t>อัมพวา</t>
  </si>
  <si>
    <t>ยอเสน</t>
  </si>
  <si>
    <t>กำไลทิพย์</t>
  </si>
  <si>
    <t>ประกิจ</t>
  </si>
  <si>
    <t>ชาญ</t>
  </si>
  <si>
    <t>ไชยวงค์</t>
  </si>
  <si>
    <t>ณรงค์</t>
  </si>
  <si>
    <t>นาตา</t>
  </si>
  <si>
    <t>ดวงแก้ว</t>
  </si>
  <si>
    <t>ขุนห้วย</t>
  </si>
  <si>
    <t>ดาวประกาย</t>
  </si>
  <si>
    <t>แก้วนพรัตน์</t>
  </si>
  <si>
    <t>นพดล</t>
  </si>
  <si>
    <t>พรพัฒน์</t>
  </si>
  <si>
    <t>ศิริ</t>
  </si>
  <si>
    <t>สนธิรัตน์</t>
  </si>
  <si>
    <t>ไชยวงศ์</t>
  </si>
  <si>
    <t>อินถา</t>
  </si>
  <si>
    <t>ธรรมยอม</t>
  </si>
  <si>
    <t>มนูญ</t>
  </si>
  <si>
    <t>คุณยศยิ่ง</t>
  </si>
  <si>
    <t>ศุภมาส</t>
  </si>
  <si>
    <t>บุญเกิด</t>
  </si>
  <si>
    <t>ขวัญมณีพร</t>
  </si>
  <si>
    <t>เชาว์สวัสดิ์</t>
  </si>
  <si>
    <t>ณัฏฐาฐิตา</t>
  </si>
  <si>
    <t>มรุตัณฑ์</t>
  </si>
  <si>
    <t>ธนัฎฐ์</t>
  </si>
  <si>
    <t>แสนแปง</t>
  </si>
  <si>
    <t>นภัสวรรณ</t>
  </si>
  <si>
    <t>ทรัพย์มหาสมุทร</t>
  </si>
  <si>
    <t>ปนัดดา</t>
  </si>
  <si>
    <t>อุปพันธ์</t>
  </si>
  <si>
    <t>ปราถนา</t>
  </si>
  <si>
    <t>จีนาใหม่</t>
  </si>
  <si>
    <t>มงคล</t>
  </si>
  <si>
    <t>ปัญญารัตน์</t>
  </si>
  <si>
    <t>เยาวภา</t>
  </si>
  <si>
    <t>กันต์กวี(ศรีคำมา)</t>
  </si>
  <si>
    <t>วรรษมน</t>
  </si>
  <si>
    <t>เจริญทรัพย์</t>
  </si>
  <si>
    <t>วรวัฒน์</t>
  </si>
  <si>
    <t>ธรรมวงศ์</t>
  </si>
  <si>
    <t>วิวัฒน์</t>
  </si>
  <si>
    <t>นุสุริยา</t>
  </si>
  <si>
    <t>สราญ</t>
  </si>
  <si>
    <t>คำอ้าย</t>
  </si>
  <si>
    <t>อาณัตพงษ์</t>
  </si>
  <si>
    <t>แก้วทา</t>
  </si>
  <si>
    <t>กุลชาติ</t>
  </si>
  <si>
    <t>ชัยมงคล</t>
  </si>
  <si>
    <t>ณัฐญา</t>
  </si>
  <si>
    <t>กาลันสีมา</t>
  </si>
  <si>
    <t>พรเทพ</t>
  </si>
  <si>
    <t>สล่าเพชร</t>
  </si>
  <si>
    <t>มัลลิกา</t>
  </si>
  <si>
    <t>ถิราวัตร</t>
  </si>
  <si>
    <t>มานิตย์</t>
  </si>
  <si>
    <t>วงศ์สุฤทธิ์</t>
  </si>
  <si>
    <t>วิราพร</t>
  </si>
  <si>
    <t>มาสกลาง</t>
  </si>
  <si>
    <t>นาง พึงพิศ เกื้อปัญญา : ตาย/กค.65</t>
  </si>
  <si>
    <t>สวัสดิ์</t>
  </si>
  <si>
    <t>คะณีวัน</t>
  </si>
  <si>
    <t>ไชยพรม</t>
  </si>
  <si>
    <t>ฐปกร</t>
  </si>
  <si>
    <t>วิลาพรรณ</t>
  </si>
  <si>
    <t>กนกพร</t>
  </si>
  <si>
    <t>ปรีดาสุริยะชัย</t>
  </si>
  <si>
    <t>กษมา</t>
  </si>
  <si>
    <t>พลอยแดง</t>
  </si>
  <si>
    <t>กิตติพงศ์</t>
  </si>
  <si>
    <t>ยอดชุมภู</t>
  </si>
  <si>
    <t>จันทิมา</t>
  </si>
  <si>
    <t>วงศ์ทิพย์</t>
  </si>
  <si>
    <t>จำนงค์</t>
  </si>
  <si>
    <t>จิตรเทพ</t>
  </si>
  <si>
    <t>อินทร์ประสิทธิ์</t>
  </si>
  <si>
    <t>ชนินทร์</t>
  </si>
  <si>
    <t>ทิพยสุนทรานนท์</t>
  </si>
  <si>
    <t>ชัยวัฒน์</t>
  </si>
  <si>
    <t>ดรุณธรรม</t>
  </si>
  <si>
    <t>ณัฏฐ์ณิชชา</t>
  </si>
  <si>
    <t>ไชยวัณณ์</t>
  </si>
  <si>
    <t>ถนอม</t>
  </si>
  <si>
    <t>บุษบา</t>
  </si>
  <si>
    <t>พงษธา</t>
  </si>
  <si>
    <t>พงษ์ศักดิ์</t>
  </si>
  <si>
    <t>กองเงิน</t>
  </si>
  <si>
    <t>พันธ์นิดา</t>
  </si>
  <si>
    <t>ด่านไพบูลย์</t>
  </si>
  <si>
    <t>พิมพ์เดือน</t>
  </si>
  <si>
    <t>เชาวน์ลักษณ์</t>
  </si>
  <si>
    <t>พิมเพ็ญ</t>
  </si>
  <si>
    <t>กลับอุดม</t>
  </si>
  <si>
    <t>พิมล</t>
  </si>
  <si>
    <t>อนันตา</t>
  </si>
  <si>
    <t>พิสมัย</t>
  </si>
  <si>
    <t>สิงห์อุสาหะ</t>
  </si>
  <si>
    <t>ภารดี</t>
  </si>
  <si>
    <t>จันทรจุติ</t>
  </si>
  <si>
    <t>มลธิรา</t>
  </si>
  <si>
    <t>บุญเรือง</t>
  </si>
  <si>
    <t>รัตนา</t>
  </si>
  <si>
    <t>วัชรวีร์</t>
  </si>
  <si>
    <t>คำไทย</t>
  </si>
  <si>
    <t>วิชาภรณ์</t>
  </si>
  <si>
    <t>วิภา</t>
  </si>
  <si>
    <t>บุญรังษี</t>
  </si>
  <si>
    <t>วีระศักดิ์</t>
  </si>
  <si>
    <t>กาวิล</t>
  </si>
  <si>
    <t>ศรีจันทร์</t>
  </si>
  <si>
    <t>พิบูลย์</t>
  </si>
  <si>
    <t>ศรีสุดา</t>
  </si>
  <si>
    <t>สาคร</t>
  </si>
  <si>
    <t>ขัติยะ</t>
  </si>
  <si>
    <t>สำราญ</t>
  </si>
  <si>
    <t>บุญตอม</t>
  </si>
  <si>
    <t>สุจิตรา</t>
  </si>
  <si>
    <t>โกฏิแก้ว</t>
  </si>
  <si>
    <t>สุภางค์</t>
  </si>
  <si>
    <t>น่วมเจริญ</t>
  </si>
  <si>
    <t>เสริมสกุล</t>
  </si>
  <si>
    <t>อุ่นใจแรม</t>
  </si>
  <si>
    <t>กนกกาญจน์</t>
  </si>
  <si>
    <t>วัฒนกูล</t>
  </si>
  <si>
    <t>กฤษณา</t>
  </si>
  <si>
    <t>อึ้งจิตรไพศาล</t>
  </si>
  <si>
    <t>ทองอินทร์</t>
  </si>
  <si>
    <t>เชื้อมี</t>
  </si>
  <si>
    <t>สมสาย</t>
  </si>
  <si>
    <t>ชัยเลิศ</t>
  </si>
  <si>
    <t>สุวัฒนา</t>
  </si>
  <si>
    <t>ตังสิกบุตร</t>
  </si>
  <si>
    <t>อรุณี</t>
  </si>
  <si>
    <t>สุวรรณทัต</t>
  </si>
  <si>
    <t>จันทร์เพ็ญ</t>
  </si>
  <si>
    <t>มะนูญ</t>
  </si>
  <si>
    <t>จันทร์สม</t>
  </si>
  <si>
    <t>ทิศานุรักษ์</t>
  </si>
  <si>
    <t>นงนุช</t>
  </si>
  <si>
    <t>จาแก้ว</t>
  </si>
  <si>
    <t>บุญเริง</t>
  </si>
  <si>
    <t>ประมวล</t>
  </si>
  <si>
    <t>พลอยกมลชุณห์</t>
  </si>
  <si>
    <t>ปรานต์นวัช</t>
  </si>
  <si>
    <t>ขันแก้ว</t>
  </si>
  <si>
    <t>ภรณ์ศิณี</t>
  </si>
  <si>
    <t>ศิริพร</t>
  </si>
  <si>
    <t>วงศ์รุจิไพโรจน์</t>
  </si>
  <si>
    <t>สุจิตต์</t>
  </si>
  <si>
    <t>ธิบุญเรือง</t>
  </si>
  <si>
    <t>เนื้อน้อง</t>
  </si>
  <si>
    <t>จามา</t>
  </si>
  <si>
    <t>ณัฐธิดา</t>
  </si>
  <si>
    <t>บัวหนา</t>
  </si>
  <si>
    <t>นิรันดร</t>
  </si>
  <si>
    <t>พัฒนกุล</t>
  </si>
  <si>
    <t>ปรียาวรรณ</t>
  </si>
  <si>
    <t>ภักดี</t>
  </si>
  <si>
    <t>ยุพิน</t>
  </si>
  <si>
    <t>สุกันธา</t>
  </si>
  <si>
    <t>กอนแสง</t>
  </si>
  <si>
    <t>สถิตย์</t>
  </si>
  <si>
    <t>บุพพัณห์</t>
  </si>
  <si>
    <t>เมฆพยัพ</t>
  </si>
  <si>
    <t>คำปัน</t>
  </si>
  <si>
    <t>รุจิรา</t>
  </si>
  <si>
    <t>ไชยะ</t>
  </si>
  <si>
    <t>ศักรินทร์</t>
  </si>
  <si>
    <t>ยศทองคำ</t>
  </si>
  <si>
    <t>สุนารี</t>
  </si>
  <si>
    <t>อดิศักดิ์</t>
  </si>
  <si>
    <t>อำนวยศรี</t>
  </si>
  <si>
    <t>ไชยชนะ</t>
  </si>
  <si>
    <t>ชัยเสน</t>
  </si>
  <si>
    <t>แจ่มแจ้ง</t>
  </si>
  <si>
    <t>วาสนา</t>
  </si>
  <si>
    <t>ปิยะฤดีวรรณ</t>
  </si>
  <si>
    <t>วันวา</t>
  </si>
  <si>
    <t>จีรนันท์</t>
  </si>
  <si>
    <t>ยาวิสิทธิ์</t>
  </si>
  <si>
    <t>บุญญประภา</t>
  </si>
  <si>
    <t>สาวิตรี</t>
  </si>
  <si>
    <t>แอ่นปัญญา</t>
  </si>
  <si>
    <t>สุภาภรณ์</t>
  </si>
  <si>
    <t>อินทมา</t>
  </si>
  <si>
    <t>พัฒนาพร</t>
  </si>
  <si>
    <t>พวงสายใจ</t>
  </si>
  <si>
    <t>เปรม</t>
  </si>
  <si>
    <t>ศรีวิชัยลำพรรณ์</t>
  </si>
  <si>
    <t>จิราพรรณ</t>
  </si>
  <si>
    <t>โศภนะศุกร์</t>
  </si>
  <si>
    <t>ชนันท์วิไล</t>
  </si>
  <si>
    <t>ธงเชื้อ</t>
  </si>
  <si>
    <t>ชูชีพ</t>
  </si>
  <si>
    <t>มูลสถาน</t>
  </si>
  <si>
    <t>นคร</t>
  </si>
  <si>
    <t>เตชาวงศ์</t>
  </si>
  <si>
    <t>ไกรงาม</t>
  </si>
  <si>
    <t>นันธิกานต์</t>
  </si>
  <si>
    <t>ไชยชาววงค์</t>
  </si>
  <si>
    <t>สุภา</t>
  </si>
  <si>
    <t>พรทิพย์</t>
  </si>
  <si>
    <t>วงค์ชรัตน์</t>
  </si>
  <si>
    <t>พันทิพย์</t>
  </si>
  <si>
    <t>ชมภูเทศ</t>
  </si>
  <si>
    <t>เพ็ญศรี</t>
  </si>
  <si>
    <t>มีชัย</t>
  </si>
  <si>
    <t>วริสา</t>
  </si>
  <si>
    <t>ปลื้มฤดี</t>
  </si>
  <si>
    <t>สายทอง</t>
  </si>
  <si>
    <t>กาวิละ</t>
  </si>
  <si>
    <t>เสถียน</t>
  </si>
  <si>
    <t>กัลยาณกุล</t>
  </si>
  <si>
    <t>อริสา</t>
  </si>
  <si>
    <t>มงคลวาทิน</t>
  </si>
  <si>
    <t>อุรี</t>
  </si>
  <si>
    <t>โยริยะ</t>
  </si>
  <si>
    <t>ชรินทร์</t>
  </si>
  <si>
    <t>ฉุกเฉิน</t>
  </si>
  <si>
    <t>ทรงชัย</t>
  </si>
  <si>
    <t>กันธะวงค์</t>
  </si>
  <si>
    <t>วิรัตน์</t>
  </si>
  <si>
    <t>คงดี</t>
  </si>
  <si>
    <t>วิเลขา</t>
  </si>
  <si>
    <t>ลีสุวรรณ์</t>
  </si>
  <si>
    <t>สุพรรณี</t>
  </si>
  <si>
    <t>ฟองเงิน</t>
  </si>
  <si>
    <t>ออมสิน</t>
  </si>
  <si>
    <t>บุญวงษ์</t>
  </si>
  <si>
    <t>กรกานต์</t>
  </si>
  <si>
    <t>มโนจา</t>
  </si>
  <si>
    <t>เกี๋ยง</t>
  </si>
  <si>
    <t>เต๋จา</t>
  </si>
  <si>
    <t>อัญชิสา</t>
  </si>
  <si>
    <t>สุเดชมาร์ค</t>
  </si>
  <si>
    <t>ลักษิกา</t>
  </si>
  <si>
    <t>สุทธิฬักษณ์</t>
  </si>
  <si>
    <t>ใจแก้ว</t>
  </si>
  <si>
    <t>พรรณี</t>
  </si>
  <si>
    <t>ผัดดี</t>
  </si>
  <si>
    <t>ชะโลม</t>
  </si>
  <si>
    <t>ศรีทอน</t>
  </si>
  <si>
    <t>ประภัสสร</t>
  </si>
  <si>
    <t>อินต๊ะยศ</t>
  </si>
  <si>
    <t>กำจรเดช</t>
  </si>
  <si>
    <t>ศรีวิลัย</t>
  </si>
  <si>
    <t>พวงทอง</t>
  </si>
  <si>
    <t>ศิริกานต์</t>
  </si>
  <si>
    <t>บุญสุข</t>
  </si>
  <si>
    <t>เสรี</t>
  </si>
  <si>
    <t>บุญเนื่อง</t>
  </si>
  <si>
    <t>คณิสร</t>
  </si>
  <si>
    <t>ปัญโญ</t>
  </si>
  <si>
    <t>มนต์ชัย</t>
  </si>
  <si>
    <t>ชุ่มศิริ</t>
  </si>
  <si>
    <t>วรวิทย์</t>
  </si>
  <si>
    <t>ยุทธภิญโญ</t>
  </si>
  <si>
    <t>อินต๊ะแสน</t>
  </si>
  <si>
    <t>สนิท</t>
  </si>
  <si>
    <t>ใหม่จันทร์แดง</t>
  </si>
  <si>
    <t>แสงดาว</t>
  </si>
  <si>
    <t>ชโยดม</t>
  </si>
  <si>
    <t>ทายะ</t>
  </si>
  <si>
    <t>นิพิฐพนธ์</t>
  </si>
  <si>
    <t>มูตยะ</t>
  </si>
  <si>
    <t>พัฒมานัส</t>
  </si>
  <si>
    <t>แพรวพรรณ</t>
  </si>
  <si>
    <t>หม่องแดง</t>
  </si>
  <si>
    <t>สันติ</t>
  </si>
  <si>
    <t>มูลใจ</t>
  </si>
  <si>
    <t>อุลัย</t>
  </si>
  <si>
    <t>จำนวนทั้งสิ้น  284  คน</t>
  </si>
  <si>
    <t>อำไพ</t>
  </si>
  <si>
    <t>พุฒจร</t>
  </si>
  <si>
    <t>เก็บทวน</t>
  </si>
  <si>
    <t>นางอำไพ  พุฒจร</t>
  </si>
  <si>
    <t>10/65</t>
  </si>
  <si>
    <t>ชำระผ่านธนาคาร</t>
  </si>
  <si>
    <t>ย้าย - รอแบบ</t>
  </si>
  <si>
    <t>เกษียณ - รอแบบ</t>
  </si>
  <si>
    <t>12/65</t>
  </si>
  <si>
    <t>ธนกฤต</t>
  </si>
  <si>
    <t>อนุฤทธิ์</t>
  </si>
  <si>
    <t>3/66</t>
  </si>
  <si>
    <t>มี.ค. 66</t>
  </si>
  <si>
    <t>พีระ</t>
  </si>
  <si>
    <t>แม้นสวัสดิ์</t>
  </si>
  <si>
    <t>เม.ย. 66</t>
  </si>
  <si>
    <t>4/66</t>
  </si>
  <si>
    <t>นาย เปรม ศรีวิชัยลำพรรณ์ : 4-1 = 3</t>
  </si>
  <si>
    <t>บุญช่วย</t>
  </si>
  <si>
    <t>ส.ค. 66</t>
  </si>
  <si>
    <t>8/66</t>
  </si>
  <si>
    <t>สพม.34</t>
  </si>
  <si>
    <t>บำนาญ</t>
  </si>
  <si>
    <t>ข้าราชการบำนาญ</t>
  </si>
  <si>
    <t>เดิม : ชื่อ-สกุล : นางสาว เยาวภา ศรีคำมา</t>
  </si>
  <si>
    <t>ไม่เป็น-รับฝาก : นาง สุรีย์ลักษณ์ ณ เชียงใหม่</t>
  </si>
  <si>
    <t>มาติกา</t>
  </si>
  <si>
    <t>กันต์กวี</t>
  </si>
  <si>
    <t>ณัฏฐิณี</t>
  </si>
  <si>
    <t>ปินตา</t>
  </si>
  <si>
    <t>ญาณิศา</t>
  </si>
  <si>
    <t>คำภิระ</t>
  </si>
  <si>
    <t>12/66</t>
  </si>
  <si>
    <t>11/66</t>
  </si>
  <si>
    <t>ไม่มี</t>
  </si>
  <si>
    <t>โรงเรียนราชประชานุเคราะห์ 60</t>
  </si>
  <si>
    <t>เดิม-ชื่อ : โรงเรียนศึกษาสงเคราะห์เชียงใหม่</t>
  </si>
  <si>
    <t>เดิม-ชื่อ : โรงเรียนศึกษาสงเคราะห์เชียงดาว</t>
  </si>
  <si>
    <t>โรงเรียนราชประชานุเคราะห์ 61</t>
  </si>
  <si>
    <t>รายการเปลี่ยนแปลง - ข้อมูล</t>
  </si>
  <si>
    <t>เปลี่ยน</t>
  </si>
  <si>
    <t>ข้อมูล - ใหม่</t>
  </si>
  <si>
    <t>เริ่ม</t>
  </si>
  <si>
    <t>แปลง</t>
  </si>
  <si>
    <t>1/67</t>
  </si>
  <si>
    <t>นาง บุญเลิด คำพิมูล</t>
  </si>
  <si>
    <t>มี.ค.67</t>
  </si>
  <si>
    <t>นาย มนต์ชัย ชุ่มศิริ</t>
  </si>
  <si>
    <t>เม.ย. 67</t>
  </si>
  <si>
    <t>4/67</t>
  </si>
  <si>
    <t>ประจำเดือน :  เมษายน  2567</t>
  </si>
  <si>
    <t>หักรายละ  435.00  บาท  ( 29 ราย x 15 บาท )</t>
  </si>
  <si>
    <t>เม.ย.67</t>
  </si>
  <si>
    <t>เม.ย. 67 / รวมทั้งสิ้น</t>
  </si>
  <si>
    <t>5 - ตาย.1</t>
  </si>
  <si>
    <t>จำนวนทั้งสิ้น  268  คน</t>
  </si>
  <si>
    <t xml:space="preserve"> 5 - ตาย.1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</si>
</sst>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d\ mmmm\ yyyy"/>
    <numFmt numFmtId="192" formatCode="#,###"/>
    <numFmt numFmtId="193" formatCode="_-* #,##0.0_-;\-* #,##0.0_-;_-* &quot;-&quot;??_-;_-@_-"/>
    <numFmt numFmtId="194" formatCode="_-* #,##0_-;\-* #,##0_-;_-* &quot;-&quot;??_-;_-@_-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  <numFmt numFmtId="199" formatCode="#,###.00"/>
    <numFmt numFmtId="200" formatCode="#,###.0"/>
    <numFmt numFmtId="201" formatCode="0.0"/>
    <numFmt numFmtId="202" formatCode="_(* #,##0.00_);_(* \(#,##0.00\);_(* &quot;-&quot;??_);_(@_)"/>
  </numFmts>
  <fonts count="6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b/>
      <u val="double"/>
      <sz val="10"/>
      <name val="Arial"/>
      <family val="2"/>
    </font>
    <font>
      <u val="double"/>
      <sz val="10"/>
      <name val="Arial"/>
      <family val="2"/>
    </font>
    <font>
      <sz val="10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b/>
      <sz val="11"/>
      <name val="Tahoma"/>
      <family val="2"/>
    </font>
    <font>
      <sz val="10"/>
      <color indexed="59"/>
      <name val="Arial"/>
      <family val="2"/>
    </font>
    <font>
      <sz val="10"/>
      <color indexed="59"/>
      <name val="Tahoma"/>
      <family val="2"/>
    </font>
    <font>
      <b/>
      <sz val="10"/>
      <color indexed="59"/>
      <name val="Arial"/>
      <family val="2"/>
    </font>
    <font>
      <b/>
      <u val="double"/>
      <sz val="10"/>
      <color indexed="59"/>
      <name val="Arial"/>
      <family val="2"/>
    </font>
    <font>
      <b/>
      <sz val="11"/>
      <color indexed="59"/>
      <name val="Tahoma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name val="Calibri"/>
      <family val="2"/>
    </font>
    <font>
      <sz val="10"/>
      <color rgb="FFC00000"/>
      <name val="Arial"/>
      <family val="2"/>
    </font>
    <font>
      <sz val="10"/>
      <color rgb="FFC00000"/>
      <name val="Tahoma"/>
      <family val="2"/>
    </font>
    <font>
      <b/>
      <sz val="10"/>
      <color rgb="FFC00000"/>
      <name val="Arial"/>
      <family val="2"/>
    </font>
    <font>
      <b/>
      <u val="double"/>
      <sz val="10"/>
      <color rgb="FFC00000"/>
      <name val="Arial"/>
      <family val="2"/>
    </font>
    <font>
      <b/>
      <sz val="11"/>
      <color rgb="FFC00000"/>
      <name val="Calibri"/>
      <family val="2"/>
    </font>
    <font>
      <sz val="10"/>
      <color rgb="FFFF0000"/>
      <name val="Arial"/>
      <family val="2"/>
    </font>
    <font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thick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ck"/>
    </border>
  </borders>
  <cellStyleXfs count="1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6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49" fontId="3" fillId="0" borderId="0" xfId="0" applyNumberFormat="1" applyFont="1" applyAlignment="1">
      <alignment/>
    </xf>
    <xf numFmtId="0" fontId="0" fillId="0" borderId="18" xfId="0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49" fontId="0" fillId="0" borderId="18" xfId="0" applyNumberFormat="1" applyFont="1" applyBorder="1" applyAlignment="1">
      <alignment horizontal="left"/>
    </xf>
    <xf numFmtId="0" fontId="0" fillId="0" borderId="13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0" fontId="3" fillId="0" borderId="19" xfId="0" applyFont="1" applyBorder="1" applyAlignment="1">
      <alignment horizontal="right"/>
    </xf>
    <xf numFmtId="0" fontId="4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0" fillId="0" borderId="16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192" fontId="0" fillId="0" borderId="0" xfId="0" applyNumberFormat="1" applyAlignment="1">
      <alignment/>
    </xf>
    <xf numFmtId="199" fontId="0" fillId="0" borderId="0" xfId="0" applyNumberFormat="1" applyAlignment="1">
      <alignment/>
    </xf>
    <xf numFmtId="199" fontId="3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43" fontId="0" fillId="0" borderId="10" xfId="46" applyFont="1" applyBorder="1" applyAlignment="1">
      <alignment/>
    </xf>
    <xf numFmtId="192" fontId="9" fillId="0" borderId="0" xfId="0" applyNumberFormat="1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/>
    </xf>
    <xf numFmtId="49" fontId="9" fillId="0" borderId="10" xfId="0" applyNumberFormat="1" applyFont="1" applyBorder="1" applyAlignment="1">
      <alignment horizontal="left"/>
    </xf>
    <xf numFmtId="0" fontId="0" fillId="0" borderId="0" xfId="0" applyAlignment="1">
      <alignment shrinkToFit="1"/>
    </xf>
    <xf numFmtId="0" fontId="3" fillId="0" borderId="0" xfId="0" applyFont="1" applyAlignment="1">
      <alignment shrinkToFit="1"/>
    </xf>
    <xf numFmtId="49" fontId="9" fillId="0" borderId="1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0" xfId="0" applyAlignment="1">
      <alignment horizontal="left"/>
    </xf>
    <xf numFmtId="192" fontId="3" fillId="0" borderId="0" xfId="0" applyNumberFormat="1" applyFont="1" applyAlignment="1">
      <alignment horizontal="left"/>
    </xf>
    <xf numFmtId="192" fontId="9" fillId="0" borderId="0" xfId="0" applyNumberFormat="1" applyFont="1" applyAlignment="1">
      <alignment horizontal="left"/>
    </xf>
    <xf numFmtId="199" fontId="9" fillId="0" borderId="0" xfId="0" applyNumberFormat="1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shrinkToFit="1"/>
    </xf>
    <xf numFmtId="0" fontId="0" fillId="0" borderId="0" xfId="0" applyFill="1" applyAlignment="1">
      <alignment/>
    </xf>
    <xf numFmtId="0" fontId="55" fillId="0" borderId="0" xfId="0" applyFont="1" applyFill="1" applyAlignment="1">
      <alignment horizontal="center" shrinkToFit="1"/>
    </xf>
    <xf numFmtId="0" fontId="11" fillId="0" borderId="0" xfId="0" applyFont="1" applyFill="1" applyAlignment="1">
      <alignment horizontal="center" shrinkToFi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55" fillId="0" borderId="0" xfId="0" applyFont="1" applyFill="1" applyAlignment="1">
      <alignment horizontal="center" shrinkToFit="1"/>
    </xf>
    <xf numFmtId="0" fontId="3" fillId="0" borderId="0" xfId="0" applyFont="1" applyFill="1" applyAlignment="1">
      <alignment horizontal="left" shrinkToFi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shrinkToFit="1"/>
    </xf>
    <xf numFmtId="0" fontId="55" fillId="0" borderId="0" xfId="0" applyFont="1" applyFill="1" applyAlignment="1">
      <alignment shrinkToFit="1"/>
    </xf>
    <xf numFmtId="0" fontId="3" fillId="0" borderId="0" xfId="0" applyFont="1" applyFill="1" applyAlignment="1">
      <alignment shrinkToFit="1"/>
    </xf>
    <xf numFmtId="0" fontId="11" fillId="0" borderId="0" xfId="0" applyFont="1" applyFill="1" applyAlignment="1">
      <alignment shrinkToFit="1"/>
    </xf>
    <xf numFmtId="43" fontId="11" fillId="0" borderId="0" xfId="39" applyNumberFormat="1" applyFont="1" applyFill="1" applyAlignment="1">
      <alignment shrinkToFit="1"/>
    </xf>
    <xf numFmtId="0" fontId="0" fillId="0" borderId="0" xfId="0" applyFont="1" applyFill="1" applyAlignment="1">
      <alignment/>
    </xf>
    <xf numFmtId="192" fontId="0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43" fontId="9" fillId="0" borderId="0" xfId="0" applyNumberFormat="1" applyFont="1" applyAlignment="1">
      <alignment/>
    </xf>
    <xf numFmtId="0" fontId="55" fillId="0" borderId="0" xfId="0" applyFont="1" applyFill="1" applyAlignment="1">
      <alignment horizontal="right" shrinkToFit="1"/>
    </xf>
    <xf numFmtId="0" fontId="56" fillId="0" borderId="0" xfId="0" applyFont="1" applyAlignment="1">
      <alignment/>
    </xf>
    <xf numFmtId="0" fontId="56" fillId="0" borderId="0" xfId="0" applyFont="1" applyAlignment="1">
      <alignment shrinkToFit="1"/>
    </xf>
    <xf numFmtId="0" fontId="57" fillId="0" borderId="0" xfId="0" applyFont="1" applyFill="1" applyAlignment="1">
      <alignment shrinkToFit="1"/>
    </xf>
    <xf numFmtId="43" fontId="57" fillId="0" borderId="0" xfId="39" applyNumberFormat="1" applyFont="1" applyFill="1" applyAlignment="1">
      <alignment shrinkToFit="1"/>
    </xf>
    <xf numFmtId="0" fontId="56" fillId="0" borderId="0" xfId="0" applyFont="1" applyFill="1" applyAlignment="1">
      <alignment horizontal="left"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199" fontId="58" fillId="0" borderId="0" xfId="0" applyNumberFormat="1" applyFont="1" applyAlignment="1">
      <alignment/>
    </xf>
    <xf numFmtId="199" fontId="56" fillId="0" borderId="0" xfId="0" applyNumberFormat="1" applyFont="1" applyAlignment="1">
      <alignment/>
    </xf>
    <xf numFmtId="199" fontId="59" fillId="0" borderId="0" xfId="0" applyNumberFormat="1" applyFont="1" applyAlignment="1">
      <alignment/>
    </xf>
    <xf numFmtId="0" fontId="56" fillId="0" borderId="0" xfId="0" applyFont="1" applyAlignment="1">
      <alignment/>
    </xf>
    <xf numFmtId="0" fontId="58" fillId="0" borderId="0" xfId="0" applyFont="1" applyFill="1" applyAlignment="1">
      <alignment shrinkToFit="1"/>
    </xf>
    <xf numFmtId="0" fontId="60" fillId="0" borderId="0" xfId="0" applyFont="1" applyFill="1" applyAlignment="1">
      <alignment shrinkToFit="1"/>
    </xf>
    <xf numFmtId="0" fontId="59" fillId="0" borderId="0" xfId="0" applyFont="1" applyAlignment="1">
      <alignment/>
    </xf>
    <xf numFmtId="0" fontId="60" fillId="0" borderId="0" xfId="0" applyFont="1" applyFill="1" applyAlignment="1">
      <alignment horizontal="right" shrinkToFit="1"/>
    </xf>
    <xf numFmtId="0" fontId="56" fillId="0" borderId="0" xfId="0" applyFont="1" applyAlignment="1">
      <alignment/>
    </xf>
    <xf numFmtId="0" fontId="0" fillId="0" borderId="0" xfId="0" applyFont="1" applyAlignment="1">
      <alignment shrinkToFit="1"/>
    </xf>
    <xf numFmtId="43" fontId="11" fillId="0" borderId="0" xfId="57" applyFont="1" applyFill="1" applyAlignment="1">
      <alignment shrinkToFit="1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shrinkToFit="1"/>
    </xf>
    <xf numFmtId="0" fontId="0" fillId="0" borderId="10" xfId="0" applyNumberFormat="1" applyFont="1" applyFill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49" fontId="0" fillId="0" borderId="10" xfId="0" applyNumberFormat="1" applyFont="1" applyFill="1" applyBorder="1" applyAlignment="1">
      <alignment horizontal="left" shrinkToFit="1"/>
    </xf>
    <xf numFmtId="49" fontId="3" fillId="0" borderId="21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61" fillId="0" borderId="0" xfId="0" applyFont="1" applyAlignment="1">
      <alignment shrinkToFit="1"/>
    </xf>
    <xf numFmtId="0" fontId="62" fillId="0" borderId="0" xfId="0" applyFont="1" applyFill="1" applyAlignment="1">
      <alignment shrinkToFit="1"/>
    </xf>
    <xf numFmtId="43" fontId="62" fillId="0" borderId="0" xfId="39" applyNumberFormat="1" applyFont="1" applyFill="1" applyAlignment="1">
      <alignment shrinkToFit="1"/>
    </xf>
    <xf numFmtId="0" fontId="0" fillId="0" borderId="10" xfId="0" applyFont="1" applyFill="1" applyBorder="1" applyAlignment="1">
      <alignment horizontal="left" shrinkToFit="1"/>
    </xf>
    <xf numFmtId="0" fontId="3" fillId="0" borderId="21" xfId="0" applyFont="1" applyBorder="1" applyAlignment="1">
      <alignment horizontal="left"/>
    </xf>
    <xf numFmtId="49" fontId="12" fillId="0" borderId="1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17" fontId="0" fillId="0" borderId="10" xfId="0" applyNumberFormat="1" applyFont="1" applyFill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17" xfId="0" applyFont="1" applyFill="1" applyBorder="1" applyAlignment="1">
      <alignment horizontal="left" shrinkToFit="1"/>
    </xf>
    <xf numFmtId="49" fontId="3" fillId="0" borderId="10" xfId="0" applyNumberFormat="1" applyFont="1" applyFill="1" applyBorder="1" applyAlignment="1">
      <alignment horizontal="left" shrinkToFit="1"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11" fillId="0" borderId="0" xfId="0" applyFont="1" applyFill="1" applyAlignment="1">
      <alignment shrinkToFit="1"/>
    </xf>
    <xf numFmtId="43" fontId="11" fillId="0" borderId="0" xfId="39" applyNumberFormat="1" applyFont="1" applyFill="1" applyAlignment="1">
      <alignment shrinkToFit="1"/>
    </xf>
    <xf numFmtId="0" fontId="0" fillId="0" borderId="0" xfId="0" applyFont="1" applyFill="1" applyAlignment="1">
      <alignment horizontal="left"/>
    </xf>
    <xf numFmtId="0" fontId="0" fillId="0" borderId="21" xfId="0" applyFont="1" applyBorder="1" applyAlignment="1">
      <alignment horizontal="left"/>
    </xf>
    <xf numFmtId="49" fontId="0" fillId="0" borderId="21" xfId="0" applyNumberFormat="1" applyFont="1" applyBorder="1" applyAlignment="1">
      <alignment horizontal="left"/>
    </xf>
  </cellXfs>
  <cellStyles count="12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เครื่องหมายจุลภาค 10" xfId="39"/>
    <cellStyle name="เครื่องหมายจุลภาค 10 2" xfId="40"/>
    <cellStyle name="เครื่องหมายจุลภาค 10 3" xfId="41"/>
    <cellStyle name="เครื่องหมายจุลภาค 11" xfId="42"/>
    <cellStyle name="เครื่องหมายจุลภาค 12" xfId="43"/>
    <cellStyle name="เครื่องหมายจุลภาค 13" xfId="44"/>
    <cellStyle name="เครื่องหมายจุลภาค 2" xfId="45"/>
    <cellStyle name="เครื่องหมายจุลภาค 2 2" xfId="46"/>
    <cellStyle name="เครื่องหมายจุลภาค 2 3" xfId="47"/>
    <cellStyle name="เครื่องหมายจุลภาค 3" xfId="48"/>
    <cellStyle name="เครื่องหมายจุลภาค 3 2" xfId="49"/>
    <cellStyle name="เครื่องหมายจุลภาค 4" xfId="50"/>
    <cellStyle name="เครื่องหมายจุลภาค 4 2" xfId="51"/>
    <cellStyle name="เครื่องหมายจุลภาค 5" xfId="52"/>
    <cellStyle name="เครื่องหมายจุลภาค 6" xfId="53"/>
    <cellStyle name="เครื่องหมายจุลภาค 7" xfId="54"/>
    <cellStyle name="เครื่องหมายจุลภาค 8" xfId="55"/>
    <cellStyle name="เครื่องหมายจุลภาค 9" xfId="56"/>
    <cellStyle name="Comma" xfId="57"/>
    <cellStyle name="Comma [0]" xfId="58"/>
    <cellStyle name="ชื่อเรื่อง" xfId="59"/>
    <cellStyle name="เซลล์ตรวจสอบ" xfId="60"/>
    <cellStyle name="เซลล์ที่มีลิงก์" xfId="61"/>
    <cellStyle name="ดี" xfId="62"/>
    <cellStyle name="ปกติ 10" xfId="63"/>
    <cellStyle name="ปกติ 10 2" xfId="64"/>
    <cellStyle name="ปกติ 10 3" xfId="65"/>
    <cellStyle name="ปกติ 10 4" xfId="66"/>
    <cellStyle name="ปกติ 11" xfId="67"/>
    <cellStyle name="ปกติ 11 2" xfId="68"/>
    <cellStyle name="ปกติ 11 3" xfId="69"/>
    <cellStyle name="ปกติ 12" xfId="70"/>
    <cellStyle name="ปกติ 12 2" xfId="71"/>
    <cellStyle name="ปกติ 13" xfId="72"/>
    <cellStyle name="ปกติ 14" xfId="73"/>
    <cellStyle name="ปกติ 15" xfId="74"/>
    <cellStyle name="ปกติ 16" xfId="75"/>
    <cellStyle name="ปกติ 2" xfId="76"/>
    <cellStyle name="ปกติ 2 2" xfId="77"/>
    <cellStyle name="ปกติ 2 3" xfId="78"/>
    <cellStyle name="ปกติ 2 4" xfId="79"/>
    <cellStyle name="ปกติ 2 5" xfId="80"/>
    <cellStyle name="ปกติ 2 6" xfId="81"/>
    <cellStyle name="ปกติ 3" xfId="82"/>
    <cellStyle name="ปกติ 3 2" xfId="83"/>
    <cellStyle name="ปกติ 3 3" xfId="84"/>
    <cellStyle name="ปกติ 3 4" xfId="85"/>
    <cellStyle name="ปกติ 3 5" xfId="86"/>
    <cellStyle name="ปกติ 4" xfId="87"/>
    <cellStyle name="ปกติ 4 2" xfId="88"/>
    <cellStyle name="ปกติ 4 3" xfId="89"/>
    <cellStyle name="ปกติ 4 4" xfId="90"/>
    <cellStyle name="ปกติ 5" xfId="91"/>
    <cellStyle name="ปกติ 5 2" xfId="92"/>
    <cellStyle name="ปกติ 6" xfId="93"/>
    <cellStyle name="ปกติ 6 2" xfId="94"/>
    <cellStyle name="ปกติ 6 3" xfId="95"/>
    <cellStyle name="ปกติ 6 4" xfId="96"/>
    <cellStyle name="ปกติ 6 5" xfId="97"/>
    <cellStyle name="ปกติ 7" xfId="98"/>
    <cellStyle name="ปกติ 7 2" xfId="99"/>
    <cellStyle name="ปกติ 7 3" xfId="100"/>
    <cellStyle name="ปกติ 8" xfId="101"/>
    <cellStyle name="ปกติ 8 2" xfId="102"/>
    <cellStyle name="ปกติ 9" xfId="103"/>
    <cellStyle name="ปกติ 9 2" xfId="104"/>
    <cellStyle name="ปกติ 9 3" xfId="105"/>
    <cellStyle name="ปกติ 9 4" xfId="106"/>
    <cellStyle name="ปกติ 9 5" xfId="107"/>
    <cellStyle name="ป้อนค่า" xfId="108"/>
    <cellStyle name="ปานกลาง" xfId="109"/>
    <cellStyle name="Percent" xfId="110"/>
    <cellStyle name="ผลรวม" xfId="111"/>
    <cellStyle name="แย่" xfId="112"/>
    <cellStyle name="Currency" xfId="113"/>
    <cellStyle name="Currency [0]" xfId="114"/>
    <cellStyle name="ส่วนที่ถูกเน้น1" xfId="115"/>
    <cellStyle name="ส่วนที่ถูกเน้น2" xfId="116"/>
    <cellStyle name="ส่วนที่ถูกเน้น3" xfId="117"/>
    <cellStyle name="ส่วนที่ถูกเน้น4" xfId="118"/>
    <cellStyle name="ส่วนที่ถูกเน้น5" xfId="119"/>
    <cellStyle name="ส่วนที่ถูกเน้น6" xfId="120"/>
    <cellStyle name="แสดงผล" xfId="121"/>
    <cellStyle name="หมายเหตุ" xfId="122"/>
    <cellStyle name="หัวเรื่อง 1" xfId="123"/>
    <cellStyle name="หัวเรื่อง 2" xfId="124"/>
    <cellStyle name="หัวเรื่อง 3" xfId="125"/>
    <cellStyle name="หัวเรื่อง 4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1"/>
  <sheetViews>
    <sheetView tabSelected="1" workbookViewId="0" topLeftCell="A1">
      <selection activeCell="A1" sqref="A1"/>
    </sheetView>
  </sheetViews>
  <sheetFormatPr defaultColWidth="9.140625" defaultRowHeight="21" customHeight="1"/>
  <cols>
    <col min="1" max="1" width="6.28125" style="12" customWidth="1"/>
    <col min="2" max="2" width="5.8515625" style="12" customWidth="1"/>
    <col min="3" max="3" width="23.57421875" style="12" customWidth="1"/>
    <col min="4" max="4" width="5.8515625" style="30" bestFit="1" customWidth="1"/>
    <col min="5" max="5" width="11.28125" style="31" bestFit="1" customWidth="1"/>
    <col min="6" max="6" width="31.28125" style="12" customWidth="1"/>
    <col min="7" max="7" width="9.421875" style="20" customWidth="1"/>
    <col min="8" max="8" width="5.8515625" style="20" bestFit="1" customWidth="1"/>
    <col min="9" max="9" width="13.421875" style="12" customWidth="1"/>
    <col min="10" max="10" width="30.7109375" style="12" customWidth="1"/>
    <col min="11" max="11" width="6.28125" style="27" customWidth="1"/>
    <col min="12" max="12" width="25.57421875" style="27" bestFit="1" customWidth="1"/>
    <col min="13" max="13" width="6.00390625" style="20" bestFit="1" customWidth="1"/>
    <col min="14" max="14" width="17.7109375" style="11" bestFit="1" customWidth="1"/>
    <col min="15" max="16384" width="9.140625" style="11" customWidth="1"/>
  </cols>
  <sheetData>
    <row r="1" spans="1:12" s="12" customFormat="1" ht="20.25" customHeight="1">
      <c r="A1" s="20" t="s">
        <v>50</v>
      </c>
      <c r="B1" s="20"/>
      <c r="C1" s="20"/>
      <c r="D1" s="20"/>
      <c r="E1" s="20"/>
      <c r="F1" s="20"/>
      <c r="G1" s="20"/>
      <c r="I1" s="31"/>
      <c r="J1" s="20"/>
      <c r="K1" s="31"/>
      <c r="L1" s="31"/>
    </row>
    <row r="2" spans="1:11" s="12" customFormat="1" ht="21" customHeight="1">
      <c r="A2" s="4" t="s">
        <v>763</v>
      </c>
      <c r="D2" s="20"/>
      <c r="H2" s="20"/>
      <c r="J2" s="31"/>
      <c r="K2" s="31"/>
    </row>
    <row r="3" spans="1:12" s="12" customFormat="1" ht="21" customHeight="1">
      <c r="A3" s="20" t="s">
        <v>764</v>
      </c>
      <c r="B3" s="20"/>
      <c r="C3" s="20"/>
      <c r="D3" s="20"/>
      <c r="E3" s="20"/>
      <c r="F3" s="20"/>
      <c r="H3" s="20"/>
      <c r="J3" s="31"/>
      <c r="K3" s="31"/>
      <c r="L3" s="31"/>
    </row>
    <row r="4" spans="1:13" s="2" customFormat="1" ht="21" customHeight="1">
      <c r="A4" s="26" t="s">
        <v>56</v>
      </c>
      <c r="C4" s="26"/>
      <c r="D4" s="26"/>
      <c r="E4" s="26"/>
      <c r="F4" s="26"/>
      <c r="G4" s="26"/>
      <c r="H4" s="26"/>
      <c r="I4" s="26"/>
      <c r="J4" s="36"/>
      <c r="K4" s="27"/>
      <c r="L4" s="27"/>
      <c r="M4" s="26"/>
    </row>
    <row r="5" spans="1:13" s="2" customFormat="1" ht="21" customHeight="1" thickBot="1">
      <c r="A5" s="20" t="s">
        <v>768</v>
      </c>
      <c r="B5" s="12"/>
      <c r="D5" s="3"/>
      <c r="E5" s="3"/>
      <c r="F5" s="58"/>
      <c r="G5" s="3"/>
      <c r="H5" s="3"/>
      <c r="J5" s="19"/>
      <c r="K5" s="27"/>
      <c r="L5" s="27"/>
      <c r="M5" s="3"/>
    </row>
    <row r="6" spans="1:13" s="2" customFormat="1" ht="21" customHeight="1" thickTop="1">
      <c r="A6" s="15" t="s">
        <v>21</v>
      </c>
      <c r="B6" s="33" t="s">
        <v>55</v>
      </c>
      <c r="C6" s="15" t="s">
        <v>51</v>
      </c>
      <c r="D6" s="33" t="s">
        <v>22</v>
      </c>
      <c r="E6" s="33" t="s">
        <v>29</v>
      </c>
      <c r="F6" s="33" t="s">
        <v>30</v>
      </c>
      <c r="G6" s="15" t="s">
        <v>18</v>
      </c>
      <c r="H6" s="33" t="s">
        <v>22</v>
      </c>
      <c r="I6" s="33" t="s">
        <v>29</v>
      </c>
      <c r="J6" s="33" t="s">
        <v>23</v>
      </c>
      <c r="K6" s="33" t="s">
        <v>24</v>
      </c>
      <c r="L6" s="33" t="s">
        <v>6</v>
      </c>
      <c r="M6" s="20"/>
    </row>
    <row r="7" spans="1:13" s="2" customFormat="1" ht="21" customHeight="1" thickBot="1">
      <c r="A7" s="10" t="s">
        <v>39</v>
      </c>
      <c r="B7" s="34"/>
      <c r="C7" s="10"/>
      <c r="D7" s="34" t="s">
        <v>60</v>
      </c>
      <c r="E7" s="34"/>
      <c r="F7" s="34" t="s">
        <v>25</v>
      </c>
      <c r="G7" s="10"/>
      <c r="H7" s="34" t="s">
        <v>60</v>
      </c>
      <c r="I7" s="34"/>
      <c r="J7" s="34" t="s">
        <v>26</v>
      </c>
      <c r="K7" s="34" t="s">
        <v>27</v>
      </c>
      <c r="L7" s="34" t="s">
        <v>61</v>
      </c>
      <c r="M7" s="20"/>
    </row>
    <row r="8" spans="1:13" s="12" customFormat="1" ht="21" customHeight="1" thickTop="1">
      <c r="A8" s="41"/>
      <c r="B8" s="44"/>
      <c r="C8" s="41"/>
      <c r="D8" s="44"/>
      <c r="E8" s="44"/>
      <c r="F8" s="44"/>
      <c r="G8" s="41"/>
      <c r="H8" s="44"/>
      <c r="I8" s="44"/>
      <c r="J8" s="44"/>
      <c r="K8" s="44"/>
      <c r="L8" s="44"/>
      <c r="M8" s="20"/>
    </row>
    <row r="9" spans="1:22" s="12" customFormat="1" ht="21" customHeight="1">
      <c r="A9" s="9"/>
      <c r="B9" s="9"/>
      <c r="C9" s="9"/>
      <c r="D9" s="13" t="s">
        <v>60</v>
      </c>
      <c r="E9" s="9" t="s">
        <v>70</v>
      </c>
      <c r="F9" s="22" t="s">
        <v>759</v>
      </c>
      <c r="G9" s="22"/>
      <c r="H9" s="9"/>
      <c r="I9" s="9">
        <v>269</v>
      </c>
      <c r="J9" s="9"/>
      <c r="K9" s="29"/>
      <c r="L9" s="29"/>
      <c r="M9" s="20"/>
      <c r="N9" s="56"/>
      <c r="O9" s="56"/>
      <c r="P9" s="56"/>
      <c r="Q9" s="56"/>
      <c r="R9" s="56"/>
      <c r="S9" s="56"/>
      <c r="T9" s="56"/>
      <c r="U9" s="56"/>
      <c r="V9" s="56"/>
    </row>
    <row r="10" spans="1:22" s="12" customFormat="1" ht="21" customHeight="1">
      <c r="A10" s="9"/>
      <c r="B10" s="9"/>
      <c r="C10" s="9"/>
      <c r="D10" s="9"/>
      <c r="E10" s="9"/>
      <c r="F10" s="9" t="s">
        <v>20</v>
      </c>
      <c r="G10" s="9"/>
      <c r="H10" s="9"/>
      <c r="I10" s="9"/>
      <c r="J10" s="9"/>
      <c r="K10" s="22"/>
      <c r="L10" s="22"/>
      <c r="M10" s="17"/>
      <c r="N10" s="56"/>
      <c r="O10" s="56"/>
      <c r="P10" s="56"/>
      <c r="Q10" s="56"/>
      <c r="R10" s="56"/>
      <c r="S10" s="56"/>
      <c r="T10" s="56"/>
      <c r="U10" s="56"/>
      <c r="V10" s="56"/>
    </row>
    <row r="11" spans="1:13" s="12" customFormat="1" ht="21" customHeight="1">
      <c r="A11" s="9"/>
      <c r="B11" s="9"/>
      <c r="C11" s="35"/>
      <c r="D11" s="9"/>
      <c r="E11" s="9"/>
      <c r="F11" s="9" t="s">
        <v>43</v>
      </c>
      <c r="G11" s="9"/>
      <c r="H11" s="9"/>
      <c r="I11" s="9"/>
      <c r="J11" s="9"/>
      <c r="K11" s="22"/>
      <c r="L11" s="22"/>
      <c r="M11" s="20"/>
    </row>
    <row r="12" spans="1:13" s="12" customFormat="1" ht="21" customHeight="1">
      <c r="A12" s="9"/>
      <c r="B12" s="9"/>
      <c r="C12" s="35"/>
      <c r="D12" s="9"/>
      <c r="E12" s="9"/>
      <c r="F12" s="9" t="s">
        <v>33</v>
      </c>
      <c r="G12" s="9"/>
      <c r="H12" s="9"/>
      <c r="I12" s="9"/>
      <c r="J12" s="9"/>
      <c r="K12" s="22"/>
      <c r="L12" s="22"/>
      <c r="M12" s="20"/>
    </row>
    <row r="13" spans="1:13" s="12" customFormat="1" ht="21" customHeight="1">
      <c r="A13" s="9"/>
      <c r="B13" s="9"/>
      <c r="C13" s="35"/>
      <c r="D13" s="9"/>
      <c r="E13" s="9"/>
      <c r="F13" s="9" t="s">
        <v>38</v>
      </c>
      <c r="G13" s="9"/>
      <c r="H13" s="9"/>
      <c r="I13" s="16"/>
      <c r="J13" s="9"/>
      <c r="K13" s="22"/>
      <c r="L13" s="22"/>
      <c r="M13" s="20"/>
    </row>
    <row r="14" spans="1:13" s="12" customFormat="1" ht="21" customHeight="1">
      <c r="A14" s="9"/>
      <c r="B14" s="9"/>
      <c r="C14" s="35"/>
      <c r="D14" s="9"/>
      <c r="E14" s="9"/>
      <c r="F14" s="9" t="s">
        <v>40</v>
      </c>
      <c r="G14" s="9"/>
      <c r="H14" s="9"/>
      <c r="I14" s="16">
        <v>1</v>
      </c>
      <c r="J14" s="9"/>
      <c r="K14" s="22"/>
      <c r="L14" s="22"/>
      <c r="M14" s="20"/>
    </row>
    <row r="15" spans="1:13" s="12" customFormat="1" ht="21" customHeight="1">
      <c r="A15" s="9"/>
      <c r="B15" s="9"/>
      <c r="C15" s="35"/>
      <c r="D15" s="9"/>
      <c r="E15" s="9"/>
      <c r="F15" s="9" t="s">
        <v>37</v>
      </c>
      <c r="G15" s="9"/>
      <c r="H15" s="9"/>
      <c r="I15" s="16"/>
      <c r="J15" s="9"/>
      <c r="K15" s="22"/>
      <c r="L15" s="22"/>
      <c r="M15" s="20"/>
    </row>
    <row r="16" spans="1:13" s="12" customFormat="1" ht="21" customHeight="1">
      <c r="A16" s="9"/>
      <c r="B16" s="9"/>
      <c r="C16" s="35"/>
      <c r="D16" s="9"/>
      <c r="E16" s="9"/>
      <c r="F16" s="9" t="s">
        <v>19</v>
      </c>
      <c r="G16" s="9"/>
      <c r="H16" s="9"/>
      <c r="I16" s="16"/>
      <c r="J16" s="9"/>
      <c r="K16" s="22"/>
      <c r="L16" s="22"/>
      <c r="M16" s="20"/>
    </row>
    <row r="17" spans="1:12" ht="21" customHeight="1">
      <c r="A17" s="9"/>
      <c r="B17" s="9"/>
      <c r="C17" s="35"/>
      <c r="D17" s="9"/>
      <c r="E17" s="9"/>
      <c r="F17" s="9" t="s">
        <v>41</v>
      </c>
      <c r="G17" s="9"/>
      <c r="H17" s="9"/>
      <c r="I17" s="16"/>
      <c r="J17" s="9"/>
      <c r="K17" s="22"/>
      <c r="L17" s="22"/>
    </row>
    <row r="18" spans="1:12" ht="21" customHeight="1" thickBot="1">
      <c r="A18" s="9"/>
      <c r="B18" s="9"/>
      <c r="C18" s="35"/>
      <c r="D18" s="9"/>
      <c r="E18" s="9"/>
      <c r="F18" s="9" t="s">
        <v>34</v>
      </c>
      <c r="G18" s="9"/>
      <c r="H18" s="9"/>
      <c r="I18" s="16"/>
      <c r="J18" s="9"/>
      <c r="K18" s="22"/>
      <c r="L18" s="22"/>
    </row>
    <row r="19" spans="1:12" ht="21" customHeight="1" thickBot="1" thickTop="1">
      <c r="A19" s="9"/>
      <c r="B19" s="9"/>
      <c r="C19" s="35"/>
      <c r="D19" s="13"/>
      <c r="E19" s="9"/>
      <c r="F19" s="28" t="s">
        <v>765</v>
      </c>
      <c r="G19" s="28"/>
      <c r="H19" s="9"/>
      <c r="I19" s="45">
        <f>I9+I10+I11+I12+I13-I14-I15-I16-I17-I18</f>
        <v>268</v>
      </c>
      <c r="J19" s="9"/>
      <c r="K19" s="22"/>
      <c r="L19" s="22"/>
    </row>
    <row r="20" spans="1:12" ht="21" customHeight="1" thickTop="1">
      <c r="A20" s="9"/>
      <c r="B20" s="9"/>
      <c r="C20" s="35"/>
      <c r="D20" s="13"/>
      <c r="E20" s="9"/>
      <c r="F20" s="9"/>
      <c r="G20" s="28"/>
      <c r="H20" s="9"/>
      <c r="I20" s="57"/>
      <c r="J20" s="9"/>
      <c r="K20" s="22"/>
      <c r="L20" s="22"/>
    </row>
    <row r="21" spans="1:12" ht="21" customHeight="1">
      <c r="A21" s="9"/>
      <c r="B21" s="9"/>
      <c r="C21" s="32"/>
      <c r="D21" s="13"/>
      <c r="E21" s="9"/>
      <c r="F21" s="9"/>
      <c r="G21" s="9"/>
      <c r="H21" s="13"/>
      <c r="I21" s="9"/>
      <c r="J21" s="22"/>
      <c r="K21" s="22"/>
      <c r="L21" s="22"/>
    </row>
    <row r="22" spans="1:12" ht="21" customHeight="1">
      <c r="A22" s="9"/>
      <c r="B22" s="9"/>
      <c r="C22" s="46"/>
      <c r="D22" s="13"/>
      <c r="E22" s="9"/>
      <c r="F22" s="35"/>
      <c r="G22" s="9"/>
      <c r="H22" s="13"/>
      <c r="I22" s="9"/>
      <c r="J22" s="22"/>
      <c r="K22" s="22"/>
      <c r="L22" s="22"/>
    </row>
    <row r="23" spans="1:22" s="12" customFormat="1" ht="21" customHeight="1">
      <c r="A23" s="80"/>
      <c r="B23" s="160"/>
      <c r="C23" s="154"/>
      <c r="D23" s="13"/>
      <c r="E23" s="9"/>
      <c r="F23" s="160"/>
      <c r="G23" s="147"/>
      <c r="H23" s="160"/>
      <c r="I23" s="160"/>
      <c r="J23" s="160"/>
      <c r="K23" s="160"/>
      <c r="L23" s="161"/>
      <c r="R23" s="31"/>
      <c r="T23" s="31"/>
      <c r="V23" s="31"/>
    </row>
    <row r="24" spans="1:12" ht="21" customHeight="1">
      <c r="A24" s="9"/>
      <c r="B24" s="9"/>
      <c r="C24" s="32"/>
      <c r="D24" s="13"/>
      <c r="E24" s="9"/>
      <c r="F24" s="9"/>
      <c r="G24" s="9"/>
      <c r="H24" s="13"/>
      <c r="I24" s="9"/>
      <c r="J24" s="22"/>
      <c r="K24" s="22"/>
      <c r="L24" s="22"/>
    </row>
    <row r="25" spans="1:12" ht="21" customHeight="1">
      <c r="A25" s="9"/>
      <c r="B25" s="9"/>
      <c r="C25" s="46"/>
      <c r="D25" s="13"/>
      <c r="E25" s="9"/>
      <c r="F25" s="35"/>
      <c r="G25" s="9"/>
      <c r="H25" s="13"/>
      <c r="I25" s="9"/>
      <c r="J25" s="22"/>
      <c r="K25" s="22"/>
      <c r="L25" s="22"/>
    </row>
    <row r="26" spans="1:22" s="12" customFormat="1" ht="21" customHeight="1">
      <c r="A26" s="63"/>
      <c r="B26" s="9"/>
      <c r="C26" s="13"/>
      <c r="D26" s="73"/>
      <c r="E26" s="9"/>
      <c r="F26" s="35"/>
      <c r="G26" s="73"/>
      <c r="H26" s="75"/>
      <c r="I26" s="74"/>
      <c r="J26" s="74"/>
      <c r="K26" s="75"/>
      <c r="L26" s="75"/>
      <c r="M26" s="17"/>
      <c r="R26" s="31"/>
      <c r="T26" s="31"/>
      <c r="V26" s="31"/>
    </row>
    <row r="27" spans="1:22" s="12" customFormat="1" ht="21" customHeight="1">
      <c r="A27" s="63"/>
      <c r="B27" s="9"/>
      <c r="C27" s="6"/>
      <c r="D27" s="13"/>
      <c r="E27" s="6"/>
      <c r="F27" s="35"/>
      <c r="G27" s="64"/>
      <c r="H27" s="13"/>
      <c r="I27" s="6"/>
      <c r="J27" s="9"/>
      <c r="K27" s="75"/>
      <c r="L27" s="75"/>
      <c r="M27" s="17"/>
      <c r="R27" s="31"/>
      <c r="T27" s="31"/>
      <c r="V27" s="31"/>
    </row>
    <row r="28" spans="1:22" s="76" customFormat="1" ht="21" customHeight="1">
      <c r="A28" s="80"/>
      <c r="B28" s="9"/>
      <c r="C28" s="139"/>
      <c r="D28" s="13"/>
      <c r="E28" s="9"/>
      <c r="F28" s="146"/>
      <c r="G28" s="13"/>
      <c r="H28" s="13"/>
      <c r="I28" s="73"/>
      <c r="J28" s="9"/>
      <c r="K28" s="22"/>
      <c r="L28" s="75"/>
      <c r="M28" s="20"/>
      <c r="N28" s="11"/>
      <c r="O28" s="11"/>
      <c r="P28" s="11"/>
      <c r="R28" s="77"/>
      <c r="T28" s="77"/>
      <c r="V28" s="77"/>
    </row>
    <row r="29" spans="1:22" s="76" customFormat="1" ht="21" customHeight="1">
      <c r="A29" s="80"/>
      <c r="B29" s="73"/>
      <c r="C29" s="85"/>
      <c r="D29" s="13"/>
      <c r="E29" s="9"/>
      <c r="F29" s="35"/>
      <c r="G29" s="64"/>
      <c r="H29" s="65"/>
      <c r="I29" s="74"/>
      <c r="J29" s="74"/>
      <c r="K29" s="75"/>
      <c r="L29" s="75"/>
      <c r="M29" s="20"/>
      <c r="N29" s="12"/>
      <c r="O29" s="12"/>
      <c r="P29" s="12"/>
      <c r="R29" s="77"/>
      <c r="T29" s="77"/>
      <c r="V29" s="77"/>
    </row>
    <row r="30" spans="1:22" s="76" customFormat="1" ht="21" customHeight="1">
      <c r="A30" s="80"/>
      <c r="B30" s="73"/>
      <c r="C30" s="74"/>
      <c r="D30" s="13"/>
      <c r="E30" s="9"/>
      <c r="F30" s="74"/>
      <c r="G30" s="64"/>
      <c r="H30" s="65"/>
      <c r="I30" s="9"/>
      <c r="J30" s="74"/>
      <c r="K30" s="75"/>
      <c r="L30" s="22"/>
      <c r="M30" s="20"/>
      <c r="N30" s="11"/>
      <c r="O30" s="11"/>
      <c r="P30" s="11"/>
      <c r="R30" s="77"/>
      <c r="T30" s="77"/>
      <c r="V30" s="77"/>
    </row>
    <row r="31" spans="1:22" s="12" customFormat="1" ht="21" customHeight="1">
      <c r="A31" s="63"/>
      <c r="B31" s="9"/>
      <c r="C31" s="13"/>
      <c r="D31" s="73"/>
      <c r="E31" s="9"/>
      <c r="F31" s="35"/>
      <c r="G31" s="73"/>
      <c r="H31" s="75"/>
      <c r="I31" s="74"/>
      <c r="J31" s="74"/>
      <c r="K31" s="75"/>
      <c r="L31" s="75"/>
      <c r="M31" s="17"/>
      <c r="R31" s="31"/>
      <c r="T31" s="31"/>
      <c r="V31" s="31"/>
    </row>
    <row r="32" spans="1:22" s="12" customFormat="1" ht="21" customHeight="1">
      <c r="A32" s="63"/>
      <c r="B32" s="9"/>
      <c r="C32" s="13"/>
      <c r="D32" s="73"/>
      <c r="E32" s="9"/>
      <c r="F32" s="35"/>
      <c r="G32" s="73"/>
      <c r="H32" s="75"/>
      <c r="I32" s="74"/>
      <c r="J32" s="74"/>
      <c r="K32" s="75"/>
      <c r="L32" s="75"/>
      <c r="M32" s="17"/>
      <c r="R32" s="31"/>
      <c r="T32" s="31"/>
      <c r="V32" s="31"/>
    </row>
    <row r="33" spans="1:22" s="12" customFormat="1" ht="21" customHeight="1">
      <c r="A33" s="63"/>
      <c r="B33" s="9"/>
      <c r="C33" s="13"/>
      <c r="D33" s="73"/>
      <c r="E33" s="9"/>
      <c r="F33" s="35"/>
      <c r="G33" s="73"/>
      <c r="H33" s="75"/>
      <c r="I33" s="74"/>
      <c r="J33" s="74"/>
      <c r="K33" s="75"/>
      <c r="L33" s="75"/>
      <c r="M33" s="17"/>
      <c r="R33" s="31"/>
      <c r="T33" s="31"/>
      <c r="V33" s="31"/>
    </row>
    <row r="34" spans="1:22" s="12" customFormat="1" ht="21" customHeight="1">
      <c r="A34" s="63"/>
      <c r="B34" s="9"/>
      <c r="C34" s="13"/>
      <c r="D34" s="73"/>
      <c r="E34" s="9"/>
      <c r="F34" s="35"/>
      <c r="G34" s="73"/>
      <c r="H34" s="75"/>
      <c r="I34" s="74"/>
      <c r="J34" s="74"/>
      <c r="K34" s="75"/>
      <c r="L34" s="75"/>
      <c r="M34" s="17"/>
      <c r="R34" s="31"/>
      <c r="T34" s="31"/>
      <c r="V34" s="31"/>
    </row>
    <row r="35" spans="1:22" s="12" customFormat="1" ht="21" customHeight="1">
      <c r="A35" s="63"/>
      <c r="B35" s="9"/>
      <c r="C35" s="13"/>
      <c r="D35" s="73"/>
      <c r="E35" s="9"/>
      <c r="F35" s="35"/>
      <c r="G35" s="73"/>
      <c r="H35" s="75"/>
      <c r="I35" s="74"/>
      <c r="J35" s="74"/>
      <c r="K35" s="75"/>
      <c r="L35" s="75"/>
      <c r="M35" s="17"/>
      <c r="R35" s="31"/>
      <c r="T35" s="31"/>
      <c r="V35" s="31"/>
    </row>
    <row r="36" spans="1:22" s="12" customFormat="1" ht="21" customHeight="1">
      <c r="A36" s="63"/>
      <c r="B36" s="9"/>
      <c r="C36" s="13"/>
      <c r="D36" s="73"/>
      <c r="E36" s="9"/>
      <c r="F36" s="35"/>
      <c r="G36" s="73"/>
      <c r="H36" s="75"/>
      <c r="I36" s="74"/>
      <c r="J36" s="74"/>
      <c r="K36" s="75"/>
      <c r="L36" s="75"/>
      <c r="M36" s="17"/>
      <c r="R36" s="31"/>
      <c r="T36" s="31"/>
      <c r="V36" s="31"/>
    </row>
    <row r="37" spans="1:12" ht="21" customHeight="1">
      <c r="A37" s="9"/>
      <c r="B37" s="9"/>
      <c r="C37" s="13"/>
      <c r="D37" s="13"/>
      <c r="E37" s="9"/>
      <c r="F37" s="83" t="s">
        <v>759</v>
      </c>
      <c r="G37" s="86" t="s">
        <v>42</v>
      </c>
      <c r="H37" s="87" t="s">
        <v>39</v>
      </c>
      <c r="I37" s="84" t="s">
        <v>765</v>
      </c>
      <c r="J37" s="9"/>
      <c r="K37" s="22"/>
      <c r="L37" s="22"/>
    </row>
    <row r="38" spans="1:12" ht="21" customHeight="1">
      <c r="A38" s="23">
        <v>1</v>
      </c>
      <c r="B38" s="8" t="s">
        <v>17</v>
      </c>
      <c r="C38" s="21"/>
      <c r="D38" s="43"/>
      <c r="E38" s="25" t="s">
        <v>32</v>
      </c>
      <c r="F38" s="48">
        <v>6</v>
      </c>
      <c r="G38" s="50"/>
      <c r="H38" s="59"/>
      <c r="I38" s="50">
        <f>F38+G38-H38</f>
        <v>6</v>
      </c>
      <c r="J38" s="9"/>
      <c r="K38" s="22"/>
      <c r="L38" s="22"/>
    </row>
    <row r="39" spans="1:12" ht="21" customHeight="1">
      <c r="A39" s="9">
        <v>2</v>
      </c>
      <c r="B39" s="5" t="s">
        <v>751</v>
      </c>
      <c r="C39" s="14"/>
      <c r="D39" s="51">
        <f>I38+I39</f>
        <v>9</v>
      </c>
      <c r="E39" s="62" t="s">
        <v>32</v>
      </c>
      <c r="F39" s="40">
        <v>3</v>
      </c>
      <c r="G39" s="50"/>
      <c r="H39" s="59"/>
      <c r="I39" s="50">
        <f aca="true" t="shared" si="0" ref="I39:I65">F39+G39-H39</f>
        <v>3</v>
      </c>
      <c r="J39" s="9"/>
      <c r="K39" s="149" t="s">
        <v>750</v>
      </c>
      <c r="L39" s="22"/>
    </row>
    <row r="40" spans="1:12" ht="21" customHeight="1">
      <c r="A40" s="23">
        <v>3</v>
      </c>
      <c r="B40" s="6" t="s">
        <v>14</v>
      </c>
      <c r="C40" s="14"/>
      <c r="D40" s="51">
        <f>I40</f>
        <v>0</v>
      </c>
      <c r="E40" s="62" t="s">
        <v>44</v>
      </c>
      <c r="F40" s="40"/>
      <c r="G40" s="50"/>
      <c r="H40" s="59"/>
      <c r="I40" s="50"/>
      <c r="J40" s="9"/>
      <c r="K40" s="22"/>
      <c r="L40" s="22"/>
    </row>
    <row r="41" spans="1:12" ht="21" customHeight="1">
      <c r="A41" s="9">
        <v>4</v>
      </c>
      <c r="B41" s="6" t="s">
        <v>47</v>
      </c>
      <c r="C41" s="14"/>
      <c r="D41" s="51">
        <f>I41</f>
        <v>12</v>
      </c>
      <c r="E41" s="62" t="s">
        <v>57</v>
      </c>
      <c r="F41" s="40">
        <v>12</v>
      </c>
      <c r="G41" s="50"/>
      <c r="H41" s="59"/>
      <c r="I41" s="50">
        <f t="shared" si="0"/>
        <v>12</v>
      </c>
      <c r="J41" s="13"/>
      <c r="K41" s="22"/>
      <c r="L41" s="22"/>
    </row>
    <row r="42" spans="1:12" ht="21" customHeight="1">
      <c r="A42" s="23">
        <v>5</v>
      </c>
      <c r="B42" s="6" t="s">
        <v>83</v>
      </c>
      <c r="C42" s="42"/>
      <c r="D42" s="51"/>
      <c r="E42" s="25" t="s">
        <v>59</v>
      </c>
      <c r="F42" s="40">
        <v>10</v>
      </c>
      <c r="G42" s="60"/>
      <c r="H42" s="59"/>
      <c r="I42" s="50">
        <f>F42+G42-H42</f>
        <v>10</v>
      </c>
      <c r="J42" s="9"/>
      <c r="K42" s="22"/>
      <c r="L42" s="22"/>
    </row>
    <row r="43" spans="1:12" ht="21" customHeight="1">
      <c r="A43" s="9">
        <v>6</v>
      </c>
      <c r="B43" s="6" t="s">
        <v>64</v>
      </c>
      <c r="C43" s="14"/>
      <c r="D43" s="51"/>
      <c r="E43" s="25" t="s">
        <v>59</v>
      </c>
      <c r="F43" s="40">
        <v>21</v>
      </c>
      <c r="G43" s="60"/>
      <c r="H43" s="59"/>
      <c r="I43" s="50">
        <f t="shared" si="0"/>
        <v>21</v>
      </c>
      <c r="J43" s="9"/>
      <c r="K43" s="22"/>
      <c r="L43" s="22"/>
    </row>
    <row r="44" spans="1:12" ht="21" customHeight="1">
      <c r="A44" s="23">
        <v>7</v>
      </c>
      <c r="B44" s="6" t="s">
        <v>65</v>
      </c>
      <c r="C44" s="14"/>
      <c r="D44" s="42"/>
      <c r="E44" s="25" t="s">
        <v>59</v>
      </c>
      <c r="F44" s="40">
        <v>30</v>
      </c>
      <c r="G44" s="60"/>
      <c r="H44" s="59"/>
      <c r="I44" s="50">
        <f t="shared" si="0"/>
        <v>30</v>
      </c>
      <c r="J44" s="13"/>
      <c r="K44" s="22"/>
      <c r="L44" s="22"/>
    </row>
    <row r="45" spans="1:12" ht="21" customHeight="1">
      <c r="A45" s="9">
        <v>8</v>
      </c>
      <c r="B45" s="6" t="s">
        <v>28</v>
      </c>
      <c r="C45" s="14"/>
      <c r="D45" s="42"/>
      <c r="E45" s="25" t="s">
        <v>59</v>
      </c>
      <c r="F45" s="40">
        <v>6</v>
      </c>
      <c r="G45" s="60"/>
      <c r="H45" s="59"/>
      <c r="I45" s="50">
        <f t="shared" si="0"/>
        <v>6</v>
      </c>
      <c r="J45" s="13"/>
      <c r="K45" s="22"/>
      <c r="L45" s="22"/>
    </row>
    <row r="46" spans="1:12" ht="21" customHeight="1">
      <c r="A46" s="23">
        <v>9</v>
      </c>
      <c r="B46" s="6" t="s">
        <v>66</v>
      </c>
      <c r="C46" s="14"/>
      <c r="D46" s="42"/>
      <c r="E46" s="25" t="s">
        <v>59</v>
      </c>
      <c r="F46" s="40">
        <v>26</v>
      </c>
      <c r="G46" s="60"/>
      <c r="H46" s="59"/>
      <c r="I46" s="50">
        <f t="shared" si="0"/>
        <v>26</v>
      </c>
      <c r="J46" s="13"/>
      <c r="K46" s="22"/>
      <c r="L46" s="22"/>
    </row>
    <row r="47" spans="1:12" ht="21" customHeight="1">
      <c r="A47" s="9">
        <v>10</v>
      </c>
      <c r="B47" s="6" t="s">
        <v>67</v>
      </c>
      <c r="C47" s="14"/>
      <c r="D47" s="42"/>
      <c r="E47" s="25" t="s">
        <v>59</v>
      </c>
      <c r="F47" s="40">
        <v>54</v>
      </c>
      <c r="G47" s="60"/>
      <c r="H47" s="59"/>
      <c r="I47" s="50">
        <f t="shared" si="0"/>
        <v>54</v>
      </c>
      <c r="J47" s="13"/>
      <c r="K47" s="22"/>
      <c r="L47" s="29"/>
    </row>
    <row r="48" spans="1:12" ht="21" customHeight="1">
      <c r="A48" s="23">
        <v>11</v>
      </c>
      <c r="B48" s="6" t="s">
        <v>10</v>
      </c>
      <c r="C48" s="14"/>
      <c r="D48" s="42"/>
      <c r="E48" s="25" t="s">
        <v>59</v>
      </c>
      <c r="F48" s="40">
        <v>16</v>
      </c>
      <c r="G48" s="60"/>
      <c r="H48" s="59"/>
      <c r="I48" s="50">
        <f t="shared" si="0"/>
        <v>16</v>
      </c>
      <c r="J48" s="9"/>
      <c r="K48" s="22"/>
      <c r="L48" s="22"/>
    </row>
    <row r="49" spans="1:12" ht="21" customHeight="1">
      <c r="A49" s="9">
        <v>12</v>
      </c>
      <c r="B49" s="6" t="s">
        <v>45</v>
      </c>
      <c r="C49" s="14"/>
      <c r="D49" s="42"/>
      <c r="E49" s="25" t="s">
        <v>59</v>
      </c>
      <c r="F49" s="40">
        <v>10</v>
      </c>
      <c r="G49" s="50"/>
      <c r="H49" s="59"/>
      <c r="I49" s="50">
        <f t="shared" si="0"/>
        <v>10</v>
      </c>
      <c r="J49" s="9"/>
      <c r="K49" s="22"/>
      <c r="L49" s="22"/>
    </row>
    <row r="50" spans="1:12" ht="21" customHeight="1">
      <c r="A50" s="23">
        <v>13</v>
      </c>
      <c r="B50" s="6" t="s">
        <v>46</v>
      </c>
      <c r="C50" s="14"/>
      <c r="D50" s="42"/>
      <c r="E50" s="25" t="s">
        <v>59</v>
      </c>
      <c r="F50" s="40"/>
      <c r="G50" s="60"/>
      <c r="H50" s="59"/>
      <c r="I50" s="50"/>
      <c r="J50" s="9"/>
      <c r="K50" s="22"/>
      <c r="L50" s="22"/>
    </row>
    <row r="51" spans="1:12" ht="21" customHeight="1">
      <c r="A51" s="9">
        <v>14</v>
      </c>
      <c r="B51" s="6" t="s">
        <v>36</v>
      </c>
      <c r="C51" s="14"/>
      <c r="D51" s="42"/>
      <c r="E51" s="25" t="s">
        <v>59</v>
      </c>
      <c r="F51" s="40">
        <v>0</v>
      </c>
      <c r="G51" s="50"/>
      <c r="H51" s="59"/>
      <c r="I51" s="50">
        <f t="shared" si="0"/>
        <v>0</v>
      </c>
      <c r="J51" s="9"/>
      <c r="K51" s="22"/>
      <c r="L51" s="22"/>
    </row>
    <row r="52" spans="1:12" ht="21" customHeight="1">
      <c r="A52" s="23">
        <v>15</v>
      </c>
      <c r="B52" s="6" t="s">
        <v>11</v>
      </c>
      <c r="C52" s="14"/>
      <c r="D52" s="42"/>
      <c r="E52" s="25" t="s">
        <v>59</v>
      </c>
      <c r="F52" s="40"/>
      <c r="G52" s="50"/>
      <c r="H52" s="59"/>
      <c r="I52" s="50"/>
      <c r="J52" s="9"/>
      <c r="K52" s="22"/>
      <c r="L52" s="22"/>
    </row>
    <row r="53" spans="1:12" ht="21" customHeight="1">
      <c r="A53" s="9">
        <v>16</v>
      </c>
      <c r="B53" s="6" t="s">
        <v>63</v>
      </c>
      <c r="C53" s="14"/>
      <c r="D53" s="42"/>
      <c r="E53" s="25" t="s">
        <v>59</v>
      </c>
      <c r="F53" s="40">
        <v>11</v>
      </c>
      <c r="G53" s="60"/>
      <c r="H53" s="59"/>
      <c r="I53" s="50">
        <f t="shared" si="0"/>
        <v>11</v>
      </c>
      <c r="J53" s="13"/>
      <c r="K53" s="22"/>
      <c r="L53" s="29"/>
    </row>
    <row r="54" spans="1:12" ht="21" customHeight="1">
      <c r="A54" s="23">
        <v>17</v>
      </c>
      <c r="B54" s="6" t="s">
        <v>69</v>
      </c>
      <c r="C54" s="14"/>
      <c r="D54" s="42"/>
      <c r="E54" s="25" t="s">
        <v>59</v>
      </c>
      <c r="F54" s="40">
        <v>9</v>
      </c>
      <c r="G54" s="60"/>
      <c r="H54" s="59"/>
      <c r="I54" s="50">
        <f>F54+G54-H54</f>
        <v>9</v>
      </c>
      <c r="J54" s="9"/>
      <c r="K54" s="22"/>
      <c r="L54" s="22"/>
    </row>
    <row r="55" spans="1:13" s="26" customFormat="1" ht="21" customHeight="1">
      <c r="A55" s="9">
        <v>18</v>
      </c>
      <c r="B55" s="6" t="s">
        <v>93</v>
      </c>
      <c r="C55" s="42"/>
      <c r="D55" s="51"/>
      <c r="E55" s="25" t="s">
        <v>59</v>
      </c>
      <c r="F55" s="40"/>
      <c r="G55" s="60"/>
      <c r="H55" s="59"/>
      <c r="I55" s="50"/>
      <c r="J55" s="9"/>
      <c r="K55" s="29"/>
      <c r="L55" s="29"/>
      <c r="M55" s="20"/>
    </row>
    <row r="56" spans="1:13" s="26" customFormat="1" ht="21" customHeight="1">
      <c r="A56" s="9">
        <v>19</v>
      </c>
      <c r="B56" s="6" t="s">
        <v>91</v>
      </c>
      <c r="C56" s="42"/>
      <c r="D56" s="51"/>
      <c r="E56" s="25" t="s">
        <v>59</v>
      </c>
      <c r="F56" s="40"/>
      <c r="G56" s="60"/>
      <c r="H56" s="59"/>
      <c r="I56" s="50"/>
      <c r="J56" s="9"/>
      <c r="K56" s="29"/>
      <c r="L56" s="29"/>
      <c r="M56" s="20"/>
    </row>
    <row r="57" spans="1:13" s="26" customFormat="1" ht="21" customHeight="1">
      <c r="A57" s="23">
        <v>20</v>
      </c>
      <c r="B57" s="6" t="s">
        <v>92</v>
      </c>
      <c r="C57" s="42"/>
      <c r="D57" s="50">
        <f>SUM(I42:I57)</f>
        <v>193</v>
      </c>
      <c r="E57" s="62" t="s">
        <v>59</v>
      </c>
      <c r="F57" s="40"/>
      <c r="G57" s="60"/>
      <c r="H57" s="59"/>
      <c r="I57" s="50"/>
      <c r="J57" s="9"/>
      <c r="K57" s="29"/>
      <c r="L57" s="29"/>
      <c r="M57" s="20"/>
    </row>
    <row r="58" spans="1:12" ht="21" customHeight="1">
      <c r="A58" s="9">
        <v>21</v>
      </c>
      <c r="B58" s="6" t="s">
        <v>748</v>
      </c>
      <c r="C58" s="14"/>
      <c r="D58" s="14"/>
      <c r="E58" s="25" t="s">
        <v>52</v>
      </c>
      <c r="F58" s="40">
        <v>14</v>
      </c>
      <c r="G58" s="66"/>
      <c r="H58" s="67"/>
      <c r="I58" s="50">
        <f t="shared" si="0"/>
        <v>14</v>
      </c>
      <c r="J58" s="13"/>
      <c r="K58" s="148" t="s">
        <v>749</v>
      </c>
      <c r="L58" s="22"/>
    </row>
    <row r="59" spans="1:12" ht="21" customHeight="1">
      <c r="A59" s="23">
        <v>22</v>
      </c>
      <c r="B59" s="6" t="s">
        <v>4</v>
      </c>
      <c r="C59" s="14"/>
      <c r="D59" s="14"/>
      <c r="E59" s="25" t="s">
        <v>52</v>
      </c>
      <c r="F59" s="40">
        <v>7</v>
      </c>
      <c r="G59" s="68"/>
      <c r="H59" s="59"/>
      <c r="I59" s="50">
        <f t="shared" si="0"/>
        <v>7</v>
      </c>
      <c r="J59" s="13"/>
      <c r="K59" s="22"/>
      <c r="L59" s="22"/>
    </row>
    <row r="60" spans="1:12" ht="21" customHeight="1">
      <c r="A60" s="9">
        <v>23</v>
      </c>
      <c r="B60" s="6" t="s">
        <v>15</v>
      </c>
      <c r="C60" s="14"/>
      <c r="D60" s="51">
        <f>I58+I59+I60</f>
        <v>21</v>
      </c>
      <c r="E60" s="62" t="s">
        <v>52</v>
      </c>
      <c r="F60" s="40"/>
      <c r="G60" s="68"/>
      <c r="H60" s="67"/>
      <c r="I60" s="50"/>
      <c r="J60" s="9"/>
      <c r="K60" s="22"/>
      <c r="L60" s="22"/>
    </row>
    <row r="61" spans="1:12" ht="21" customHeight="1">
      <c r="A61" s="23">
        <v>24</v>
      </c>
      <c r="B61" s="6" t="s">
        <v>7</v>
      </c>
      <c r="C61" s="14"/>
      <c r="D61" s="14"/>
      <c r="E61" s="25" t="s">
        <v>53</v>
      </c>
      <c r="F61" s="40"/>
      <c r="G61" s="68"/>
      <c r="H61" s="67"/>
      <c r="I61" s="50"/>
      <c r="J61" s="9"/>
      <c r="K61" s="22"/>
      <c r="L61" s="22"/>
    </row>
    <row r="62" spans="1:12" ht="21" customHeight="1">
      <c r="A62" s="9">
        <v>25</v>
      </c>
      <c r="B62" s="6" t="s">
        <v>68</v>
      </c>
      <c r="C62" s="14"/>
      <c r="D62" s="51">
        <f>I61+I62</f>
        <v>15</v>
      </c>
      <c r="E62" s="62" t="s">
        <v>53</v>
      </c>
      <c r="F62" s="40">
        <v>15</v>
      </c>
      <c r="G62" s="66"/>
      <c r="H62" s="67"/>
      <c r="I62" s="50">
        <f t="shared" si="0"/>
        <v>15</v>
      </c>
      <c r="J62" s="13"/>
      <c r="K62" s="22"/>
      <c r="L62" s="22"/>
    </row>
    <row r="63" spans="1:12" ht="21" customHeight="1">
      <c r="A63" s="23">
        <v>26</v>
      </c>
      <c r="B63" s="6" t="s">
        <v>16</v>
      </c>
      <c r="C63" s="14"/>
      <c r="D63" s="51">
        <f>I63</f>
        <v>1</v>
      </c>
      <c r="E63" s="62" t="s">
        <v>54</v>
      </c>
      <c r="F63" s="40">
        <v>1</v>
      </c>
      <c r="G63" s="68"/>
      <c r="H63" s="67"/>
      <c r="I63" s="50">
        <f t="shared" si="0"/>
        <v>1</v>
      </c>
      <c r="J63" s="9"/>
      <c r="K63" s="22"/>
      <c r="L63" s="22"/>
    </row>
    <row r="64" spans="1:12" ht="21" customHeight="1">
      <c r="A64" s="9">
        <v>27</v>
      </c>
      <c r="B64" s="6" t="s">
        <v>8</v>
      </c>
      <c r="C64" s="14"/>
      <c r="D64" s="51">
        <f>I64</f>
        <v>2</v>
      </c>
      <c r="E64" s="62" t="s">
        <v>58</v>
      </c>
      <c r="F64" s="40">
        <v>2</v>
      </c>
      <c r="G64" s="68"/>
      <c r="H64" s="67"/>
      <c r="I64" s="50">
        <f t="shared" si="0"/>
        <v>2</v>
      </c>
      <c r="J64" s="9"/>
      <c r="K64" s="22"/>
      <c r="L64" s="22"/>
    </row>
    <row r="65" spans="1:12" ht="21" customHeight="1">
      <c r="A65" s="23">
        <v>28</v>
      </c>
      <c r="B65" s="24" t="s">
        <v>49</v>
      </c>
      <c r="C65" s="14"/>
      <c r="D65" s="52"/>
      <c r="E65" s="62" t="s">
        <v>31</v>
      </c>
      <c r="F65" s="49">
        <v>5</v>
      </c>
      <c r="G65" s="69"/>
      <c r="H65" s="67">
        <v>1</v>
      </c>
      <c r="I65" s="140">
        <f t="shared" si="0"/>
        <v>4</v>
      </c>
      <c r="J65" s="9" t="s">
        <v>767</v>
      </c>
      <c r="K65" s="22"/>
      <c r="L65" s="22"/>
    </row>
    <row r="66" spans="1:12" ht="21" customHeight="1">
      <c r="A66" s="23" t="s">
        <v>42</v>
      </c>
      <c r="B66" s="6" t="s">
        <v>114</v>
      </c>
      <c r="C66" s="14"/>
      <c r="D66" s="51">
        <f>I65+I66</f>
        <v>9</v>
      </c>
      <c r="E66" s="25" t="s">
        <v>31</v>
      </c>
      <c r="F66" s="49">
        <v>5</v>
      </c>
      <c r="G66" s="70"/>
      <c r="H66" s="67"/>
      <c r="I66" s="140">
        <f>F66+G66-H66</f>
        <v>5</v>
      </c>
      <c r="J66" s="9"/>
      <c r="K66" s="22"/>
      <c r="L66" s="22"/>
    </row>
    <row r="67" spans="1:12" ht="21" customHeight="1" thickBot="1">
      <c r="A67" s="9">
        <v>30</v>
      </c>
      <c r="B67" s="6" t="s">
        <v>81</v>
      </c>
      <c r="C67" s="14"/>
      <c r="D67" s="52">
        <f>I67</f>
        <v>6</v>
      </c>
      <c r="E67" s="62" t="s">
        <v>1</v>
      </c>
      <c r="F67" s="49">
        <v>6</v>
      </c>
      <c r="G67" s="70"/>
      <c r="H67" s="67"/>
      <c r="I67" s="141">
        <f>F67+G67-H67</f>
        <v>6</v>
      </c>
      <c r="J67" s="9"/>
      <c r="K67" s="22"/>
      <c r="L67" s="22"/>
    </row>
    <row r="68" spans="1:12" ht="21" customHeight="1" thickBot="1" thickTop="1">
      <c r="A68" s="9"/>
      <c r="B68" s="5"/>
      <c r="C68" s="28" t="s">
        <v>766</v>
      </c>
      <c r="D68" s="18">
        <f>SUM(D38:D67)</f>
        <v>268</v>
      </c>
      <c r="E68" s="71"/>
      <c r="F68" s="61">
        <f>SUM(F38:F67)</f>
        <v>269</v>
      </c>
      <c r="G68" s="18">
        <f>SUM(G38:G67)</f>
        <v>0</v>
      </c>
      <c r="H68" s="18">
        <f>SUM(H38:H67)</f>
        <v>1</v>
      </c>
      <c r="I68" s="18">
        <f>SUM(I38:I67)</f>
        <v>268</v>
      </c>
      <c r="J68" s="9"/>
      <c r="K68" s="22"/>
      <c r="L68" s="22"/>
    </row>
    <row r="69" spans="1:12" ht="21" customHeight="1" thickTop="1">
      <c r="A69" s="9"/>
      <c r="B69" s="5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21" customHeight="1">
      <c r="A70" s="9"/>
      <c r="B70" s="9"/>
      <c r="C70" s="32" t="s">
        <v>9</v>
      </c>
      <c r="D70" s="13"/>
      <c r="E70" s="9"/>
      <c r="F70" s="9"/>
      <c r="G70" s="9"/>
      <c r="H70" s="13"/>
      <c r="I70" s="9"/>
      <c r="J70" s="22"/>
      <c r="K70" s="22"/>
      <c r="L70" s="22"/>
    </row>
    <row r="71" spans="1:12" ht="21" customHeight="1">
      <c r="A71" s="9"/>
      <c r="B71" s="9"/>
      <c r="C71" s="46"/>
      <c r="D71" s="13"/>
      <c r="E71" s="9"/>
      <c r="F71" s="35"/>
      <c r="G71" s="9"/>
      <c r="H71" s="13"/>
      <c r="I71" s="9"/>
      <c r="J71" s="22"/>
      <c r="K71" s="22"/>
      <c r="L71" s="22"/>
    </row>
    <row r="72" spans="1:22" s="12" customFormat="1" ht="21" customHeight="1">
      <c r="A72" s="80" t="s">
        <v>42</v>
      </c>
      <c r="B72" s="160"/>
      <c r="C72" s="154" t="s">
        <v>747</v>
      </c>
      <c r="D72" s="13"/>
      <c r="E72" s="9"/>
      <c r="F72" s="160"/>
      <c r="G72" s="147"/>
      <c r="H72" s="160"/>
      <c r="I72" s="160"/>
      <c r="J72" s="160"/>
      <c r="K72" s="160"/>
      <c r="L72" s="161"/>
      <c r="R72" s="31"/>
      <c r="T72" s="31"/>
      <c r="V72" s="31"/>
    </row>
    <row r="73" spans="1:12" s="1" customFormat="1" ht="21" customHeight="1">
      <c r="A73" s="32"/>
      <c r="B73" s="9"/>
      <c r="C73" s="138"/>
      <c r="D73" s="13"/>
      <c r="E73" s="138"/>
      <c r="F73" s="9"/>
      <c r="G73" s="13"/>
      <c r="H73" s="13"/>
      <c r="I73" s="22"/>
      <c r="J73" s="22"/>
      <c r="K73" s="22"/>
      <c r="L73" s="22"/>
    </row>
    <row r="74" spans="1:22" s="12" customFormat="1" ht="21" customHeight="1">
      <c r="A74" s="9"/>
      <c r="B74" s="9"/>
      <c r="C74" s="6"/>
      <c r="D74" s="6"/>
      <c r="E74" s="6"/>
      <c r="F74" s="6"/>
      <c r="G74" s="13"/>
      <c r="H74" s="29"/>
      <c r="I74" s="6"/>
      <c r="J74" s="22"/>
      <c r="K74" s="22"/>
      <c r="L74" s="22"/>
      <c r="M74" s="20"/>
      <c r="R74" s="31"/>
      <c r="T74" s="31"/>
      <c r="V74" s="31"/>
    </row>
    <row r="75" spans="1:22" s="12" customFormat="1" ht="21" customHeight="1">
      <c r="A75" s="9"/>
      <c r="B75" s="9"/>
      <c r="C75" s="88"/>
      <c r="D75" s="6"/>
      <c r="E75" s="88"/>
      <c r="F75" s="6"/>
      <c r="G75" s="13"/>
      <c r="H75" s="29"/>
      <c r="I75" s="6"/>
      <c r="J75" s="22"/>
      <c r="K75" s="22"/>
      <c r="L75" s="22"/>
      <c r="M75" s="20"/>
      <c r="R75" s="31"/>
      <c r="T75" s="31"/>
      <c r="V75" s="31"/>
    </row>
    <row r="76" spans="1:22" s="12" customFormat="1" ht="21" customHeight="1">
      <c r="A76" s="9"/>
      <c r="B76" s="9"/>
      <c r="C76" s="88"/>
      <c r="D76" s="6"/>
      <c r="E76" s="88"/>
      <c r="F76" s="6"/>
      <c r="G76" s="13"/>
      <c r="H76" s="29"/>
      <c r="I76" s="6"/>
      <c r="J76" s="22"/>
      <c r="K76" s="22"/>
      <c r="L76" s="22"/>
      <c r="M76" s="20"/>
      <c r="R76" s="31"/>
      <c r="T76" s="31"/>
      <c r="V76" s="31"/>
    </row>
    <row r="77" spans="1:22" s="76" customFormat="1" ht="21" customHeight="1">
      <c r="A77" s="80" t="s">
        <v>39</v>
      </c>
      <c r="B77" s="9">
        <v>1</v>
      </c>
      <c r="C77" s="139" t="s">
        <v>760</v>
      </c>
      <c r="D77" s="13" t="s">
        <v>60</v>
      </c>
      <c r="E77" s="9" t="s">
        <v>31</v>
      </c>
      <c r="F77" s="146" t="s">
        <v>49</v>
      </c>
      <c r="G77" s="13" t="s">
        <v>40</v>
      </c>
      <c r="H77" s="13" t="s">
        <v>761</v>
      </c>
      <c r="I77" s="73"/>
      <c r="J77" s="9"/>
      <c r="K77" s="22" t="s">
        <v>762</v>
      </c>
      <c r="L77" s="75"/>
      <c r="M77" s="20"/>
      <c r="N77" s="11"/>
      <c r="O77" s="11"/>
      <c r="P77" s="11"/>
      <c r="R77" s="77"/>
      <c r="T77" s="77"/>
      <c r="V77" s="77"/>
    </row>
    <row r="78" spans="1:22" s="76" customFormat="1" ht="21" customHeight="1">
      <c r="A78" s="79"/>
      <c r="B78" s="73"/>
      <c r="C78" s="88"/>
      <c r="D78" s="13"/>
      <c r="E78" s="75"/>
      <c r="F78" s="35"/>
      <c r="G78" s="64"/>
      <c r="H78" s="65"/>
      <c r="I78" s="74"/>
      <c r="J78" s="35"/>
      <c r="K78" s="75"/>
      <c r="L78" s="75"/>
      <c r="M78" s="20"/>
      <c r="N78" s="11"/>
      <c r="O78" s="11"/>
      <c r="P78" s="11"/>
      <c r="R78" s="77"/>
      <c r="T78" s="77"/>
      <c r="V78" s="77"/>
    </row>
    <row r="79" spans="1:22" s="76" customFormat="1" ht="21" customHeight="1">
      <c r="A79" s="79"/>
      <c r="B79" s="73"/>
      <c r="C79" s="88"/>
      <c r="D79" s="13"/>
      <c r="E79" s="75"/>
      <c r="F79" s="35"/>
      <c r="G79" s="64"/>
      <c r="H79" s="65"/>
      <c r="I79" s="74"/>
      <c r="J79" s="35"/>
      <c r="K79" s="75"/>
      <c r="L79" s="75"/>
      <c r="M79" s="20"/>
      <c r="N79" s="11"/>
      <c r="O79" s="11"/>
      <c r="P79" s="11"/>
      <c r="R79" s="77"/>
      <c r="T79" s="77"/>
      <c r="V79" s="77"/>
    </row>
    <row r="80" spans="1:22" s="76" customFormat="1" ht="21" customHeight="1">
      <c r="A80" s="79"/>
      <c r="B80" s="73"/>
      <c r="C80" s="88"/>
      <c r="D80" s="13"/>
      <c r="E80" s="75"/>
      <c r="F80" s="35"/>
      <c r="G80" s="64"/>
      <c r="H80" s="65"/>
      <c r="I80" s="74"/>
      <c r="J80" s="35"/>
      <c r="K80" s="75"/>
      <c r="L80" s="75"/>
      <c r="M80" s="20"/>
      <c r="N80" s="11"/>
      <c r="O80" s="11"/>
      <c r="P80" s="11"/>
      <c r="R80" s="77"/>
      <c r="T80" s="77"/>
      <c r="V80" s="77"/>
    </row>
    <row r="81" spans="1:22" s="76" customFormat="1" ht="21" customHeight="1">
      <c r="A81" s="79"/>
      <c r="B81" s="73"/>
      <c r="C81" s="88"/>
      <c r="D81" s="13"/>
      <c r="E81" s="75"/>
      <c r="F81" s="35"/>
      <c r="G81" s="64"/>
      <c r="H81" s="65"/>
      <c r="I81" s="74"/>
      <c r="J81" s="35"/>
      <c r="K81" s="75"/>
      <c r="L81" s="75"/>
      <c r="M81" s="20"/>
      <c r="N81" s="11"/>
      <c r="O81" s="11"/>
      <c r="P81" s="11"/>
      <c r="R81" s="77"/>
      <c r="T81" s="77"/>
      <c r="V81" s="77"/>
    </row>
    <row r="82" spans="1:17" s="76" customFormat="1" ht="21" customHeight="1">
      <c r="A82" s="79" t="s">
        <v>752</v>
      </c>
      <c r="B82" s="137"/>
      <c r="C82" s="89"/>
      <c r="D82" s="64" t="s">
        <v>753</v>
      </c>
      <c r="E82" s="138"/>
      <c r="F82" s="13" t="s">
        <v>754</v>
      </c>
      <c r="G82" s="13"/>
      <c r="H82" s="13"/>
      <c r="I82" s="74"/>
      <c r="J82" s="9"/>
      <c r="K82" s="150" t="s">
        <v>755</v>
      </c>
      <c r="L82" s="154" t="s">
        <v>747</v>
      </c>
      <c r="M82" s="20"/>
      <c r="Q82" s="77"/>
    </row>
    <row r="83" spans="1:17" s="76" customFormat="1" ht="21" customHeight="1">
      <c r="A83" s="79"/>
      <c r="B83" s="137"/>
      <c r="C83" s="89"/>
      <c r="D83" s="64" t="s">
        <v>756</v>
      </c>
      <c r="E83" s="138"/>
      <c r="F83" s="9"/>
      <c r="G83" s="13"/>
      <c r="H83" s="13"/>
      <c r="I83" s="91"/>
      <c r="J83" s="9"/>
      <c r="K83" s="75"/>
      <c r="L83" s="139"/>
      <c r="M83" s="20"/>
      <c r="Q83" s="77"/>
    </row>
    <row r="84" spans="1:12" s="76" customFormat="1" ht="21" customHeight="1">
      <c r="A84" s="73"/>
      <c r="B84" s="73"/>
      <c r="C84" s="146"/>
      <c r="D84" s="64"/>
      <c r="E84" s="73"/>
      <c r="F84" s="64"/>
      <c r="G84" s="64"/>
      <c r="H84" s="64"/>
      <c r="I84" s="73"/>
      <c r="J84" s="73"/>
      <c r="K84" s="151"/>
      <c r="L84" s="75"/>
    </row>
    <row r="85" spans="1:22" s="76" customFormat="1" ht="21" customHeight="1">
      <c r="A85" s="79"/>
      <c r="B85" s="73"/>
      <c r="C85" s="146"/>
      <c r="D85" s="13"/>
      <c r="E85" s="75"/>
      <c r="F85" s="152"/>
      <c r="G85" s="64"/>
      <c r="H85" s="65"/>
      <c r="I85" s="74"/>
      <c r="J85" s="35"/>
      <c r="K85" s="75"/>
      <c r="L85" s="75"/>
      <c r="M85" s="20"/>
      <c r="N85" s="11"/>
      <c r="O85" s="11"/>
      <c r="P85" s="11"/>
      <c r="R85" s="77"/>
      <c r="T85" s="77"/>
      <c r="V85" s="77"/>
    </row>
    <row r="86" spans="1:22" s="76" customFormat="1" ht="21" customHeight="1">
      <c r="A86" s="79"/>
      <c r="B86" s="73"/>
      <c r="C86" s="153"/>
      <c r="D86" s="13"/>
      <c r="E86" s="75"/>
      <c r="F86" s="152"/>
      <c r="G86" s="64"/>
      <c r="H86" s="65"/>
      <c r="I86" s="74"/>
      <c r="J86" s="35"/>
      <c r="K86" s="75"/>
      <c r="L86" s="75"/>
      <c r="M86" s="20"/>
      <c r="N86" s="11"/>
      <c r="O86" s="11"/>
      <c r="P86" s="11"/>
      <c r="R86" s="77"/>
      <c r="T86" s="77"/>
      <c r="V86" s="77"/>
    </row>
    <row r="87" spans="1:22" s="76" customFormat="1" ht="21" customHeight="1">
      <c r="A87" s="79"/>
      <c r="B87" s="73"/>
      <c r="C87" s="153"/>
      <c r="D87" s="13"/>
      <c r="E87" s="75"/>
      <c r="F87" s="152"/>
      <c r="G87" s="64"/>
      <c r="H87" s="65"/>
      <c r="I87" s="74"/>
      <c r="J87" s="35"/>
      <c r="K87" s="75"/>
      <c r="L87" s="75"/>
      <c r="M87" s="20"/>
      <c r="N87" s="11"/>
      <c r="O87" s="11"/>
      <c r="P87" s="11"/>
      <c r="R87" s="77"/>
      <c r="T87" s="77"/>
      <c r="V87" s="77"/>
    </row>
    <row r="88" spans="1:22" s="76" customFormat="1" ht="21" customHeight="1">
      <c r="A88" s="79"/>
      <c r="B88" s="73"/>
      <c r="C88" s="153"/>
      <c r="D88" s="13"/>
      <c r="E88" s="75"/>
      <c r="F88" s="152"/>
      <c r="G88" s="64"/>
      <c r="H88" s="65"/>
      <c r="I88" s="74"/>
      <c r="J88" s="35"/>
      <c r="K88" s="75"/>
      <c r="L88" s="75"/>
      <c r="M88" s="20"/>
      <c r="N88" s="11"/>
      <c r="O88" s="11"/>
      <c r="P88" s="11"/>
      <c r="R88" s="77"/>
      <c r="T88" s="77"/>
      <c r="V88" s="77"/>
    </row>
    <row r="89" spans="1:22" s="76" customFormat="1" ht="21" customHeight="1">
      <c r="A89" s="79"/>
      <c r="B89" s="73"/>
      <c r="C89" s="153"/>
      <c r="D89" s="13"/>
      <c r="E89" s="75"/>
      <c r="F89" s="152"/>
      <c r="G89" s="64"/>
      <c r="H89" s="65"/>
      <c r="I89" s="74"/>
      <c r="J89" s="35"/>
      <c r="K89" s="75"/>
      <c r="L89" s="75"/>
      <c r="M89" s="20"/>
      <c r="N89" s="11"/>
      <c r="O89" s="11"/>
      <c r="P89" s="11"/>
      <c r="R89" s="77"/>
      <c r="T89" s="77"/>
      <c r="V89" s="77"/>
    </row>
    <row r="90" spans="1:22" s="76" customFormat="1" ht="21" customHeight="1">
      <c r="A90" s="79"/>
      <c r="B90" s="73"/>
      <c r="C90" s="153"/>
      <c r="D90" s="13"/>
      <c r="E90" s="75"/>
      <c r="F90" s="152"/>
      <c r="G90" s="64"/>
      <c r="H90" s="65"/>
      <c r="I90" s="74"/>
      <c r="J90" s="35"/>
      <c r="K90" s="75"/>
      <c r="L90" s="75"/>
      <c r="M90" s="20"/>
      <c r="N90" s="11"/>
      <c r="O90" s="11"/>
      <c r="P90" s="11"/>
      <c r="R90" s="77"/>
      <c r="T90" s="77"/>
      <c r="V90" s="77"/>
    </row>
    <row r="91" spans="1:22" s="76" customFormat="1" ht="21" customHeight="1">
      <c r="A91" s="80"/>
      <c r="B91" s="9"/>
      <c r="C91" s="88"/>
      <c r="D91" s="13"/>
      <c r="E91" s="9"/>
      <c r="F91" s="146"/>
      <c r="G91" s="13"/>
      <c r="H91" s="13"/>
      <c r="I91" s="73"/>
      <c r="J91" s="9"/>
      <c r="K91" s="22"/>
      <c r="L91" s="75"/>
      <c r="M91" s="20"/>
      <c r="N91" s="11"/>
      <c r="O91" s="11"/>
      <c r="P91" s="11"/>
      <c r="R91" s="77"/>
      <c r="T91" s="77"/>
      <c r="V91" s="77"/>
    </row>
    <row r="92" spans="1:22" s="76" customFormat="1" ht="21" customHeight="1">
      <c r="A92" s="80"/>
      <c r="B92" s="9"/>
      <c r="C92" s="88"/>
      <c r="D92" s="13"/>
      <c r="E92" s="9"/>
      <c r="F92" s="146"/>
      <c r="G92" s="13"/>
      <c r="H92" s="13"/>
      <c r="I92" s="73"/>
      <c r="J92" s="9"/>
      <c r="K92" s="22"/>
      <c r="L92" s="75"/>
      <c r="M92" s="20"/>
      <c r="N92" s="11"/>
      <c r="O92" s="11"/>
      <c r="P92" s="11"/>
      <c r="R92" s="77"/>
      <c r="T92" s="77"/>
      <c r="V92" s="77"/>
    </row>
    <row r="93" spans="1:22" s="76" customFormat="1" ht="21" customHeight="1">
      <c r="A93" s="79"/>
      <c r="B93" s="73"/>
      <c r="C93" s="88"/>
      <c r="D93" s="13"/>
      <c r="E93" s="75"/>
      <c r="F93" s="35"/>
      <c r="G93" s="64"/>
      <c r="H93" s="65"/>
      <c r="I93" s="74"/>
      <c r="J93" s="35"/>
      <c r="K93" s="75"/>
      <c r="L93" s="75"/>
      <c r="M93" s="20"/>
      <c r="N93" s="11"/>
      <c r="O93" s="11"/>
      <c r="P93" s="11"/>
      <c r="R93" s="77"/>
      <c r="T93" s="77"/>
      <c r="V93" s="77"/>
    </row>
    <row r="94" spans="1:22" s="76" customFormat="1" ht="21" customHeight="1">
      <c r="A94" s="79"/>
      <c r="B94" s="73"/>
      <c r="C94" s="88"/>
      <c r="D94" s="13"/>
      <c r="E94" s="75"/>
      <c r="F94" s="35"/>
      <c r="G94" s="64"/>
      <c r="H94" s="65"/>
      <c r="I94" s="74"/>
      <c r="J94" s="35"/>
      <c r="K94" s="75"/>
      <c r="L94" s="75"/>
      <c r="M94" s="20"/>
      <c r="N94" s="11"/>
      <c r="O94" s="11"/>
      <c r="P94" s="11"/>
      <c r="R94" s="77"/>
      <c r="T94" s="77"/>
      <c r="V94" s="77"/>
    </row>
    <row r="95" spans="1:22" s="76" customFormat="1" ht="21" customHeight="1">
      <c r="A95" s="79"/>
      <c r="B95" s="73"/>
      <c r="C95" s="88"/>
      <c r="D95" s="13"/>
      <c r="E95" s="75"/>
      <c r="F95" s="35"/>
      <c r="G95" s="64"/>
      <c r="H95" s="65"/>
      <c r="I95" s="74"/>
      <c r="J95" s="35"/>
      <c r="K95" s="75"/>
      <c r="L95" s="75"/>
      <c r="M95" s="20"/>
      <c r="N95" s="11"/>
      <c r="O95" s="11"/>
      <c r="P95" s="11"/>
      <c r="R95" s="77"/>
      <c r="T95" s="77"/>
      <c r="V95" s="77"/>
    </row>
    <row r="96" spans="1:22" s="76" customFormat="1" ht="21" customHeight="1">
      <c r="A96" s="80"/>
      <c r="B96" s="9"/>
      <c r="C96" s="88"/>
      <c r="D96" s="13"/>
      <c r="E96" s="9"/>
      <c r="F96" s="146"/>
      <c r="G96" s="13"/>
      <c r="H96" s="13"/>
      <c r="I96" s="73"/>
      <c r="J96" s="9"/>
      <c r="K96" s="22"/>
      <c r="L96" s="75"/>
      <c r="M96" s="20"/>
      <c r="N96" s="11"/>
      <c r="O96" s="11"/>
      <c r="P96" s="11"/>
      <c r="R96" s="77"/>
      <c r="T96" s="77"/>
      <c r="V96" s="77"/>
    </row>
    <row r="97" spans="1:22" s="76" customFormat="1" ht="21" customHeight="1">
      <c r="A97" s="80"/>
      <c r="B97" s="9"/>
      <c r="C97" s="88"/>
      <c r="D97" s="13"/>
      <c r="E97" s="9"/>
      <c r="F97" s="146"/>
      <c r="G97" s="13"/>
      <c r="H97" s="13"/>
      <c r="I97" s="73"/>
      <c r="J97" s="9"/>
      <c r="K97" s="22"/>
      <c r="L97" s="75"/>
      <c r="M97" s="20"/>
      <c r="N97" s="11"/>
      <c r="O97" s="11"/>
      <c r="P97" s="11"/>
      <c r="R97" s="77"/>
      <c r="T97" s="77"/>
      <c r="V97" s="77"/>
    </row>
    <row r="98" spans="1:22" s="76" customFormat="1" ht="21" customHeight="1">
      <c r="A98" s="79"/>
      <c r="B98" s="73"/>
      <c r="C98" s="88"/>
      <c r="D98" s="13"/>
      <c r="E98" s="75"/>
      <c r="F98" s="35"/>
      <c r="G98" s="64"/>
      <c r="H98" s="65"/>
      <c r="I98" s="74"/>
      <c r="J98" s="35"/>
      <c r="K98" s="75"/>
      <c r="L98" s="75"/>
      <c r="M98" s="20"/>
      <c r="N98" s="11"/>
      <c r="O98" s="11"/>
      <c r="P98" s="11"/>
      <c r="R98" s="77"/>
      <c r="T98" s="77"/>
      <c r="V98" s="77"/>
    </row>
    <row r="99" spans="1:22" s="76" customFormat="1" ht="21" customHeight="1">
      <c r="A99" s="79"/>
      <c r="B99" s="73"/>
      <c r="C99" s="88"/>
      <c r="D99" s="13"/>
      <c r="E99" s="75"/>
      <c r="F99" s="35"/>
      <c r="G99" s="64"/>
      <c r="H99" s="65"/>
      <c r="I99" s="74"/>
      <c r="J99" s="35"/>
      <c r="K99" s="75"/>
      <c r="L99" s="75"/>
      <c r="M99" s="20"/>
      <c r="N99" s="11"/>
      <c r="O99" s="11"/>
      <c r="P99" s="11"/>
      <c r="R99" s="77"/>
      <c r="T99" s="77"/>
      <c r="V99" s="77"/>
    </row>
    <row r="100" spans="1:22" s="76" customFormat="1" ht="21" customHeight="1">
      <c r="A100" s="79"/>
      <c r="B100" s="73"/>
      <c r="C100" s="88"/>
      <c r="D100" s="13"/>
      <c r="E100" s="75"/>
      <c r="F100" s="35"/>
      <c r="G100" s="64"/>
      <c r="H100" s="65"/>
      <c r="I100" s="74"/>
      <c r="J100" s="35"/>
      <c r="K100" s="75"/>
      <c r="L100" s="75"/>
      <c r="M100" s="20"/>
      <c r="N100" s="11"/>
      <c r="O100" s="11"/>
      <c r="P100" s="11"/>
      <c r="R100" s="77"/>
      <c r="T100" s="77"/>
      <c r="V100" s="77"/>
    </row>
    <row r="101" spans="1:13" s="12" customFormat="1" ht="21" customHeight="1" thickBot="1">
      <c r="A101" s="47"/>
      <c r="B101" s="37"/>
      <c r="C101" s="37"/>
      <c r="D101" s="38"/>
      <c r="E101" s="39"/>
      <c r="F101" s="39"/>
      <c r="G101" s="39"/>
      <c r="H101" s="38"/>
      <c r="I101" s="39"/>
      <c r="J101" s="39"/>
      <c r="K101" s="39"/>
      <c r="L101" s="39"/>
      <c r="M101" s="20"/>
    </row>
  </sheetData>
  <sheetProtection/>
  <printOptions gridLines="1"/>
  <pageMargins left="0.4330708661417323" right="0.31496062992125984" top="0.2755905511811024" bottom="0.15748031496062992" header="0.31496062992125984" footer="0.1968503937007874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5.7109375" style="0" customWidth="1"/>
    <col min="2" max="2" width="15.7109375" style="0" customWidth="1"/>
    <col min="3" max="3" width="22.7109375" style="81" customWidth="1"/>
    <col min="4" max="4" width="10.7109375" style="0" customWidth="1"/>
    <col min="5" max="6" width="15.7109375" style="0" customWidth="1"/>
    <col min="7" max="7" width="27.57421875" style="0" bestFit="1" customWidth="1"/>
    <col min="8" max="10" width="14.7109375" style="0" customWidth="1"/>
  </cols>
  <sheetData>
    <row r="1" spans="2:10" ht="16.5" customHeight="1">
      <c r="B1" s="7"/>
      <c r="D1" s="7"/>
      <c r="E1" s="7"/>
      <c r="F1" s="7"/>
      <c r="G1" s="7"/>
      <c r="H1" s="7"/>
      <c r="I1" s="7"/>
      <c r="J1" s="7"/>
    </row>
    <row r="2" spans="2:10" ht="16.5" customHeight="1">
      <c r="B2" t="s">
        <v>119</v>
      </c>
      <c r="C2" s="81" t="s">
        <v>120</v>
      </c>
      <c r="D2" t="s">
        <v>311</v>
      </c>
      <c r="E2" t="s">
        <v>312</v>
      </c>
      <c r="F2" t="s">
        <v>313</v>
      </c>
      <c r="G2" s="108"/>
      <c r="H2" s="108" t="s">
        <v>314</v>
      </c>
      <c r="I2" s="109" t="s">
        <v>315</v>
      </c>
      <c r="J2" s="108" t="s">
        <v>122</v>
      </c>
    </row>
    <row r="3" spans="7:10" ht="13.5" customHeight="1">
      <c r="G3" s="108"/>
      <c r="H3" s="108"/>
      <c r="I3" s="108">
        <v>435</v>
      </c>
      <c r="J3" s="108"/>
    </row>
    <row r="4" spans="1:10" ht="16.5" customHeight="1">
      <c r="A4" s="96">
        <v>1</v>
      </c>
      <c r="B4" t="s">
        <v>31</v>
      </c>
      <c r="C4" s="81" t="s">
        <v>124</v>
      </c>
      <c r="D4" t="s">
        <v>319</v>
      </c>
      <c r="E4" t="s">
        <v>688</v>
      </c>
      <c r="F4" t="s">
        <v>689</v>
      </c>
      <c r="G4" s="110" t="str">
        <f>D4&amp;E4&amp;" "&amp;F4</f>
        <v>นางศิริกานต์ บุญสุข</v>
      </c>
      <c r="H4">
        <v>1</v>
      </c>
      <c r="I4" s="110">
        <f>SUM($I$3)</f>
        <v>435</v>
      </c>
      <c r="J4" s="111">
        <f>H4*I4</f>
        <v>435</v>
      </c>
    </row>
    <row r="5" spans="1:10" ht="16.5" customHeight="1">
      <c r="A5" s="96">
        <v>2</v>
      </c>
      <c r="B5" t="s">
        <v>31</v>
      </c>
      <c r="C5" s="81" t="s">
        <v>124</v>
      </c>
      <c r="D5" t="s">
        <v>316</v>
      </c>
      <c r="E5" t="s">
        <v>690</v>
      </c>
      <c r="F5" t="s">
        <v>691</v>
      </c>
      <c r="G5" s="110" t="str">
        <f>D5&amp;E5&amp;" "&amp;F5</f>
        <v>นายเสรี บุญเนื่อง</v>
      </c>
      <c r="H5">
        <v>1</v>
      </c>
      <c r="I5" s="110">
        <f>SUM($I$3)</f>
        <v>435</v>
      </c>
      <c r="J5" s="111">
        <f>H5*I5</f>
        <v>435</v>
      </c>
    </row>
    <row r="6" spans="1:10" ht="16.5" customHeight="1">
      <c r="A6" s="96">
        <v>3</v>
      </c>
      <c r="B6" t="s">
        <v>31</v>
      </c>
      <c r="C6" s="81" t="s">
        <v>124</v>
      </c>
      <c r="D6" t="s">
        <v>319</v>
      </c>
      <c r="E6" t="s">
        <v>692</v>
      </c>
      <c r="F6" t="s">
        <v>693</v>
      </c>
      <c r="G6" s="110" t="str">
        <f>D6&amp;E6&amp;" "&amp;F6</f>
        <v>นางคณิสร ปัญโญ</v>
      </c>
      <c r="H6">
        <v>3</v>
      </c>
      <c r="I6" s="110">
        <f>SUM($I$3)</f>
        <v>435</v>
      </c>
      <c r="J6" s="111">
        <f>H6*I6</f>
        <v>1305</v>
      </c>
    </row>
    <row r="7" spans="1:10" ht="16.5" customHeight="1">
      <c r="A7" s="96">
        <v>4</v>
      </c>
      <c r="B7" t="s">
        <v>31</v>
      </c>
      <c r="C7" s="81" t="s">
        <v>75</v>
      </c>
      <c r="D7" t="s">
        <v>316</v>
      </c>
      <c r="E7" t="s">
        <v>696</v>
      </c>
      <c r="F7" t="s">
        <v>697</v>
      </c>
      <c r="G7" s="110" t="str">
        <f>D7&amp;E7&amp;" "&amp;F7</f>
        <v>นายวรวิทย์ ยุทธภิญโญ</v>
      </c>
      <c r="H7">
        <v>1</v>
      </c>
      <c r="I7" s="110">
        <f>SUM($I$3)</f>
        <v>435</v>
      </c>
      <c r="J7" s="111">
        <f>H7*I7</f>
        <v>435</v>
      </c>
    </row>
    <row r="8" spans="1:10" ht="16.5" customHeight="1">
      <c r="A8" s="96">
        <v>5</v>
      </c>
      <c r="B8" t="s">
        <v>31</v>
      </c>
      <c r="C8" s="81" t="s">
        <v>75</v>
      </c>
      <c r="D8" t="s">
        <v>316</v>
      </c>
      <c r="E8" t="s">
        <v>608</v>
      </c>
      <c r="F8" t="s">
        <v>698</v>
      </c>
      <c r="G8" s="110" t="str">
        <f>D8&amp;E8&amp;" "&amp;F8</f>
        <v>นายศักรินทร์ อินต๊ะแสน</v>
      </c>
      <c r="H8">
        <v>1</v>
      </c>
      <c r="I8" s="110">
        <f>SUM($I$3)</f>
        <v>435</v>
      </c>
      <c r="J8" s="111">
        <f>H8*I8</f>
        <v>435</v>
      </c>
    </row>
    <row r="9" spans="1:10" ht="16.5" customHeight="1">
      <c r="A9" s="96">
        <v>6</v>
      </c>
      <c r="B9" t="s">
        <v>31</v>
      </c>
      <c r="C9" s="81" t="s">
        <v>75</v>
      </c>
      <c r="D9" t="s">
        <v>316</v>
      </c>
      <c r="E9" t="s">
        <v>699</v>
      </c>
      <c r="F9" t="s">
        <v>700</v>
      </c>
      <c r="G9" s="110" t="str">
        <f>D9&amp;E9&amp;" "&amp;F9</f>
        <v>นายสนิท ใหม่จันทร์แดง</v>
      </c>
      <c r="H9">
        <v>1</v>
      </c>
      <c r="I9" s="110">
        <f>SUM($I$3)</f>
        <v>435</v>
      </c>
      <c r="J9" s="111">
        <f>H9*I9</f>
        <v>435</v>
      </c>
    </row>
    <row r="10" spans="1:10" ht="16.5" customHeight="1">
      <c r="A10" s="96">
        <v>7</v>
      </c>
      <c r="B10" t="s">
        <v>31</v>
      </c>
      <c r="C10" s="81" t="s">
        <v>75</v>
      </c>
      <c r="D10" t="s">
        <v>319</v>
      </c>
      <c r="E10" t="s">
        <v>701</v>
      </c>
      <c r="F10" t="s">
        <v>700</v>
      </c>
      <c r="G10" s="110" t="str">
        <f>D10&amp;E10&amp;" "&amp;F10</f>
        <v>นางแสงดาว ใหม่จันทร์แดง</v>
      </c>
      <c r="H10">
        <v>1</v>
      </c>
      <c r="I10" s="110">
        <f>SUM($I$3)</f>
        <v>435</v>
      </c>
      <c r="J10" s="111">
        <f>H10*I10</f>
        <v>435</v>
      </c>
    </row>
    <row r="13" spans="8:10" ht="19.5" customHeight="1">
      <c r="H13" s="114">
        <f>SUM(H4:H12)</f>
        <v>9</v>
      </c>
      <c r="I13" s="114"/>
      <c r="J13" s="115">
        <f>SUM(J4:J12)</f>
        <v>3915</v>
      </c>
    </row>
    <row r="14" spans="8:10" ht="19.5" customHeight="1">
      <c r="H14" s="116" t="s">
        <v>125</v>
      </c>
      <c r="I14" s="116"/>
      <c r="J14" s="116" t="s">
        <v>126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5.7109375" style="0" customWidth="1"/>
    <col min="2" max="2" width="15.7109375" style="0" customWidth="1"/>
    <col min="3" max="3" width="22.7109375" style="81" customWidth="1"/>
    <col min="4" max="4" width="10.7109375" style="0" customWidth="1"/>
    <col min="5" max="6" width="15.7109375" style="0" customWidth="1"/>
    <col min="7" max="7" width="27.57421875" style="0" bestFit="1" customWidth="1"/>
    <col min="8" max="10" width="14.7109375" style="0" customWidth="1"/>
  </cols>
  <sheetData>
    <row r="1" spans="2:10" ht="16.5" customHeight="1">
      <c r="B1" s="7"/>
      <c r="D1" s="7"/>
      <c r="E1" s="7"/>
      <c r="F1" s="7"/>
      <c r="G1" s="7"/>
      <c r="H1" s="7"/>
      <c r="I1" s="7"/>
      <c r="J1" s="7"/>
    </row>
    <row r="2" spans="2:10" ht="16.5" customHeight="1">
      <c r="B2" t="s">
        <v>119</v>
      </c>
      <c r="C2" s="81" t="s">
        <v>120</v>
      </c>
      <c r="D2" t="s">
        <v>311</v>
      </c>
      <c r="E2" t="s">
        <v>312</v>
      </c>
      <c r="F2" t="s">
        <v>313</v>
      </c>
      <c r="G2" s="108"/>
      <c r="H2" s="108" t="s">
        <v>314</v>
      </c>
      <c r="I2" s="109" t="s">
        <v>315</v>
      </c>
      <c r="J2" s="108" t="s">
        <v>122</v>
      </c>
    </row>
    <row r="3" spans="7:10" ht="15.75" customHeight="1">
      <c r="G3" s="108"/>
      <c r="H3" s="108"/>
      <c r="I3" s="108">
        <v>435</v>
      </c>
      <c r="J3" s="108"/>
    </row>
    <row r="4" spans="1:10" ht="16.5" customHeight="1">
      <c r="A4" s="96">
        <v>1</v>
      </c>
      <c r="B4" t="s">
        <v>1</v>
      </c>
      <c r="C4" s="81" t="s">
        <v>81</v>
      </c>
      <c r="D4" t="s">
        <v>316</v>
      </c>
      <c r="E4" t="s">
        <v>702</v>
      </c>
      <c r="F4" t="s">
        <v>703</v>
      </c>
      <c r="G4" s="110" t="str">
        <f aca="true" t="shared" si="0" ref="G4:G9">D4&amp;E4&amp;" "&amp;F4</f>
        <v>นายชโยดม ทายะ</v>
      </c>
      <c r="H4">
        <v>1</v>
      </c>
      <c r="I4" s="110">
        <f aca="true" t="shared" si="1" ref="I4:I9">SUM($I$3)</f>
        <v>435</v>
      </c>
      <c r="J4" s="111">
        <f aca="true" t="shared" si="2" ref="J4:J9">H4*I4</f>
        <v>435</v>
      </c>
    </row>
    <row r="5" spans="1:10" ht="16.5" customHeight="1">
      <c r="A5" s="96">
        <v>2</v>
      </c>
      <c r="B5" t="s">
        <v>1</v>
      </c>
      <c r="C5" s="81" t="s">
        <v>81</v>
      </c>
      <c r="D5" t="s">
        <v>316</v>
      </c>
      <c r="E5" t="s">
        <v>704</v>
      </c>
      <c r="F5" t="s">
        <v>705</v>
      </c>
      <c r="G5" s="110" t="str">
        <f t="shared" si="0"/>
        <v>นายนิพิฐพนธ์ มูตยะ</v>
      </c>
      <c r="H5">
        <v>1</v>
      </c>
      <c r="I5" s="110">
        <f t="shared" si="1"/>
        <v>435</v>
      </c>
      <c r="J5" s="111">
        <f t="shared" si="2"/>
        <v>435</v>
      </c>
    </row>
    <row r="6" spans="1:10" ht="16.5" customHeight="1">
      <c r="A6" s="96">
        <v>3</v>
      </c>
      <c r="B6" t="s">
        <v>1</v>
      </c>
      <c r="C6" s="81" t="s">
        <v>81</v>
      </c>
      <c r="D6" t="s">
        <v>319</v>
      </c>
      <c r="E6" t="s">
        <v>706</v>
      </c>
      <c r="F6" t="s">
        <v>703</v>
      </c>
      <c r="G6" s="110" t="str">
        <f t="shared" si="0"/>
        <v>นางพัฒมานัส ทายะ</v>
      </c>
      <c r="H6">
        <v>1</v>
      </c>
      <c r="I6" s="110">
        <f t="shared" si="1"/>
        <v>435</v>
      </c>
      <c r="J6" s="111">
        <f t="shared" si="2"/>
        <v>435</v>
      </c>
    </row>
    <row r="7" spans="1:10" ht="16.5" customHeight="1">
      <c r="A7" s="96">
        <v>4</v>
      </c>
      <c r="B7" t="s">
        <v>1</v>
      </c>
      <c r="C7" s="81" t="s">
        <v>81</v>
      </c>
      <c r="D7" t="s">
        <v>326</v>
      </c>
      <c r="E7" t="s">
        <v>707</v>
      </c>
      <c r="F7" t="s">
        <v>708</v>
      </c>
      <c r="G7" s="110" t="str">
        <f t="shared" si="0"/>
        <v>นางสาวแพรวพรรณ หม่องแดง</v>
      </c>
      <c r="H7">
        <v>1</v>
      </c>
      <c r="I7" s="110">
        <f t="shared" si="1"/>
        <v>435</v>
      </c>
      <c r="J7" s="111">
        <f t="shared" si="2"/>
        <v>435</v>
      </c>
    </row>
    <row r="8" spans="1:10" ht="16.5" customHeight="1">
      <c r="A8" s="96">
        <v>5</v>
      </c>
      <c r="B8" t="s">
        <v>1</v>
      </c>
      <c r="C8" s="81" t="s">
        <v>81</v>
      </c>
      <c r="D8" t="s">
        <v>316</v>
      </c>
      <c r="E8" t="s">
        <v>709</v>
      </c>
      <c r="F8" t="s">
        <v>710</v>
      </c>
      <c r="G8" s="110" t="str">
        <f t="shared" si="0"/>
        <v>นายสันติ มูลใจ</v>
      </c>
      <c r="H8">
        <v>1</v>
      </c>
      <c r="I8" s="110">
        <f t="shared" si="1"/>
        <v>435</v>
      </c>
      <c r="J8" s="111">
        <f t="shared" si="2"/>
        <v>435</v>
      </c>
    </row>
    <row r="9" spans="1:10" ht="16.5" customHeight="1">
      <c r="A9" s="96">
        <v>6</v>
      </c>
      <c r="B9" t="s">
        <v>1</v>
      </c>
      <c r="C9" s="81" t="s">
        <v>81</v>
      </c>
      <c r="D9" t="s">
        <v>319</v>
      </c>
      <c r="E9" t="s">
        <v>711</v>
      </c>
      <c r="F9" t="s">
        <v>705</v>
      </c>
      <c r="G9" s="110" t="str">
        <f t="shared" si="0"/>
        <v>นางอุลัย มูตยะ</v>
      </c>
      <c r="H9">
        <v>1</v>
      </c>
      <c r="I9" s="110">
        <f t="shared" si="1"/>
        <v>435</v>
      </c>
      <c r="J9" s="111">
        <f t="shared" si="2"/>
        <v>435</v>
      </c>
    </row>
    <row r="12" spans="8:10" ht="19.5" customHeight="1">
      <c r="H12" s="114">
        <f>SUM(H4:H11)</f>
        <v>6</v>
      </c>
      <c r="I12" s="114"/>
      <c r="J12" s="115">
        <f>SUM(J4:J11)</f>
        <v>2610</v>
      </c>
    </row>
    <row r="13" spans="8:10" ht="19.5" customHeight="1">
      <c r="H13" s="116" t="s">
        <v>125</v>
      </c>
      <c r="I13" s="116"/>
      <c r="J13" s="116" t="s">
        <v>126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29"/>
  <sheetViews>
    <sheetView zoomScalePageLayoutView="0" workbookViewId="0" topLeftCell="A187">
      <selection activeCell="F208" sqref="F208"/>
    </sheetView>
  </sheetViews>
  <sheetFormatPr defaultColWidth="9.140625" defaultRowHeight="16.5" customHeight="1"/>
  <cols>
    <col min="1" max="1" width="5.7109375" style="0" customWidth="1"/>
    <col min="2" max="2" width="15.7109375" style="0" customWidth="1"/>
    <col min="3" max="3" width="36.00390625" style="81" customWidth="1"/>
    <col min="4" max="4" width="27.57421875" style="0" bestFit="1" customWidth="1"/>
    <col min="5" max="5" width="5.7109375" style="102" customWidth="1"/>
    <col min="6" max="10" width="20.7109375" style="92" customWidth="1"/>
  </cols>
  <sheetData>
    <row r="1" spans="1:2" ht="16.5" customHeight="1">
      <c r="A1" s="90" t="s">
        <v>309</v>
      </c>
      <c r="B1" s="105"/>
    </row>
    <row r="2" spans="1:2" ht="16.5" customHeight="1">
      <c r="A2" s="106" t="s">
        <v>310</v>
      </c>
      <c r="B2" s="105"/>
    </row>
    <row r="3" spans="1:2" ht="16.5" customHeight="1">
      <c r="A3" s="78" t="s">
        <v>712</v>
      </c>
      <c r="B3" s="107"/>
    </row>
    <row r="4" spans="1:10" ht="16.5" customHeight="1">
      <c r="A4" s="4" t="s">
        <v>55</v>
      </c>
      <c r="B4" s="26" t="s">
        <v>56</v>
      </c>
      <c r="C4" s="82"/>
      <c r="D4" s="4" t="s">
        <v>51</v>
      </c>
      <c r="E4" s="3" t="s">
        <v>127</v>
      </c>
      <c r="F4" s="20" t="s">
        <v>51</v>
      </c>
      <c r="G4" s="20"/>
      <c r="H4" s="20"/>
      <c r="I4" s="20"/>
      <c r="J4" s="20"/>
    </row>
    <row r="5" spans="1:10" ht="16.5" customHeight="1">
      <c r="A5" s="4"/>
      <c r="B5" s="4" t="s">
        <v>29</v>
      </c>
      <c r="C5" s="82" t="s">
        <v>22</v>
      </c>
      <c r="D5" s="4" t="s">
        <v>128</v>
      </c>
      <c r="E5" s="99" t="s">
        <v>129</v>
      </c>
      <c r="F5" s="20">
        <v>1</v>
      </c>
      <c r="G5" s="20">
        <v>2</v>
      </c>
      <c r="H5" s="20">
        <v>3</v>
      </c>
      <c r="I5" s="20">
        <v>4</v>
      </c>
      <c r="J5" s="20">
        <v>5</v>
      </c>
    </row>
    <row r="6" ht="16.5" customHeight="1">
      <c r="E6" s="99"/>
    </row>
    <row r="7" spans="1:10" s="98" customFormat="1" ht="16.5" customHeight="1">
      <c r="A7" s="96">
        <v>1</v>
      </c>
      <c r="B7" s="98" t="s">
        <v>32</v>
      </c>
      <c r="C7" s="97" t="s">
        <v>17</v>
      </c>
      <c r="D7" s="98" t="s">
        <v>130</v>
      </c>
      <c r="E7" s="100">
        <v>1</v>
      </c>
      <c r="F7" s="96"/>
      <c r="G7" s="96"/>
      <c r="H7" s="96"/>
      <c r="I7" s="96"/>
      <c r="J7" s="96"/>
    </row>
    <row r="8" spans="1:10" s="98" customFormat="1" ht="16.5" customHeight="1">
      <c r="A8" s="96">
        <v>2</v>
      </c>
      <c r="B8" s="98" t="s">
        <v>32</v>
      </c>
      <c r="C8" s="97" t="s">
        <v>17</v>
      </c>
      <c r="D8" s="98" t="s">
        <v>131</v>
      </c>
      <c r="E8" s="101">
        <v>3</v>
      </c>
      <c r="F8" s="96"/>
      <c r="G8" s="96"/>
      <c r="H8" s="96"/>
      <c r="I8" s="96"/>
      <c r="J8" s="96"/>
    </row>
    <row r="9" spans="1:10" s="98" customFormat="1" ht="16.5" customHeight="1">
      <c r="A9" s="96">
        <v>3</v>
      </c>
      <c r="B9" s="98" t="s">
        <v>32</v>
      </c>
      <c r="C9" s="97" t="s">
        <v>17</v>
      </c>
      <c r="D9" s="98" t="s">
        <v>132</v>
      </c>
      <c r="E9" s="101">
        <v>3</v>
      </c>
      <c r="F9" s="96"/>
      <c r="G9" s="96"/>
      <c r="H9" s="96"/>
      <c r="I9" s="96"/>
      <c r="J9" s="96"/>
    </row>
    <row r="10" spans="1:5" ht="16.5" customHeight="1">
      <c r="A10" s="96">
        <v>4</v>
      </c>
      <c r="B10" t="s">
        <v>32</v>
      </c>
      <c r="C10" s="81" t="s">
        <v>5</v>
      </c>
      <c r="D10" t="s">
        <v>133</v>
      </c>
      <c r="E10" s="102">
        <v>1</v>
      </c>
    </row>
    <row r="11" spans="1:5" ht="16.5" customHeight="1">
      <c r="A11" s="96">
        <v>5</v>
      </c>
      <c r="B11" t="s">
        <v>32</v>
      </c>
      <c r="C11" s="81" t="s">
        <v>5</v>
      </c>
      <c r="D11" t="s">
        <v>134</v>
      </c>
      <c r="E11" s="102">
        <v>1</v>
      </c>
    </row>
    <row r="12" spans="1:5" ht="16.5" customHeight="1">
      <c r="A12" s="96">
        <v>6</v>
      </c>
      <c r="B12" t="s">
        <v>32</v>
      </c>
      <c r="C12" s="81" t="s">
        <v>5</v>
      </c>
      <c r="D12" t="s">
        <v>135</v>
      </c>
      <c r="E12" s="102">
        <v>1</v>
      </c>
    </row>
    <row r="13" spans="1:5" ht="16.5" customHeight="1">
      <c r="A13" s="96">
        <v>7</v>
      </c>
      <c r="B13" t="s">
        <v>82</v>
      </c>
      <c r="C13" s="81" t="s">
        <v>47</v>
      </c>
      <c r="D13" t="s">
        <v>136</v>
      </c>
      <c r="E13" s="102">
        <v>1</v>
      </c>
    </row>
    <row r="14" spans="1:5" ht="16.5" customHeight="1">
      <c r="A14" s="96">
        <v>8</v>
      </c>
      <c r="B14" t="s">
        <v>82</v>
      </c>
      <c r="C14" s="81" t="s">
        <v>47</v>
      </c>
      <c r="D14" t="s">
        <v>137</v>
      </c>
      <c r="E14" s="102">
        <v>2</v>
      </c>
    </row>
    <row r="15" spans="1:5" ht="16.5" customHeight="1">
      <c r="A15" s="96">
        <v>9</v>
      </c>
      <c r="B15" t="s">
        <v>82</v>
      </c>
      <c r="C15" s="81" t="s">
        <v>47</v>
      </c>
      <c r="D15" t="s">
        <v>138</v>
      </c>
      <c r="E15" s="102">
        <v>4</v>
      </c>
    </row>
    <row r="16" spans="1:5" ht="16.5" customHeight="1">
      <c r="A16" s="96">
        <v>10</v>
      </c>
      <c r="B16" t="s">
        <v>62</v>
      </c>
      <c r="C16" s="81" t="s">
        <v>83</v>
      </c>
      <c r="D16" t="s">
        <v>87</v>
      </c>
      <c r="E16" s="102">
        <v>1</v>
      </c>
    </row>
    <row r="17" spans="1:5" ht="16.5" customHeight="1">
      <c r="A17" s="96">
        <v>11</v>
      </c>
      <c r="B17" t="s">
        <v>62</v>
      </c>
      <c r="C17" s="81" t="s">
        <v>83</v>
      </c>
      <c r="D17" t="s">
        <v>86</v>
      </c>
      <c r="E17" s="102">
        <v>1</v>
      </c>
    </row>
    <row r="18" spans="1:5" ht="16.5" customHeight="1">
      <c r="A18" s="96">
        <v>12</v>
      </c>
      <c r="B18" t="s">
        <v>62</v>
      </c>
      <c r="C18" s="81" t="s">
        <v>83</v>
      </c>
      <c r="D18" t="s">
        <v>88</v>
      </c>
      <c r="E18" s="102">
        <v>1</v>
      </c>
    </row>
    <row r="19" spans="1:5" ht="16.5" customHeight="1">
      <c r="A19" s="96">
        <v>13</v>
      </c>
      <c r="B19" t="s">
        <v>62</v>
      </c>
      <c r="C19" s="81" t="s">
        <v>83</v>
      </c>
      <c r="D19" t="s">
        <v>89</v>
      </c>
      <c r="E19" s="102">
        <v>1</v>
      </c>
    </row>
    <row r="20" spans="1:5" ht="16.5" customHeight="1">
      <c r="A20" s="96">
        <v>14</v>
      </c>
      <c r="B20" t="s">
        <v>62</v>
      </c>
      <c r="C20" s="81" t="s">
        <v>83</v>
      </c>
      <c r="D20" t="s">
        <v>139</v>
      </c>
      <c r="E20" s="102">
        <v>1</v>
      </c>
    </row>
    <row r="21" spans="1:5" ht="16.5" customHeight="1">
      <c r="A21" s="96">
        <v>15</v>
      </c>
      <c r="B21" t="s">
        <v>62</v>
      </c>
      <c r="C21" s="81" t="s">
        <v>83</v>
      </c>
      <c r="D21" t="s">
        <v>90</v>
      </c>
      <c r="E21" s="102">
        <v>1</v>
      </c>
    </row>
    <row r="22" spans="1:5" ht="16.5" customHeight="1">
      <c r="A22" s="96">
        <v>16</v>
      </c>
      <c r="B22" t="s">
        <v>62</v>
      </c>
      <c r="C22" s="81" t="s">
        <v>83</v>
      </c>
      <c r="D22" t="s">
        <v>140</v>
      </c>
      <c r="E22" s="102">
        <v>2</v>
      </c>
    </row>
    <row r="23" spans="1:5" ht="16.5" customHeight="1">
      <c r="A23" s="96">
        <v>17</v>
      </c>
      <c r="B23" t="s">
        <v>62</v>
      </c>
      <c r="C23" s="81" t="s">
        <v>83</v>
      </c>
      <c r="D23" t="s">
        <v>141</v>
      </c>
      <c r="E23" s="102">
        <v>2</v>
      </c>
    </row>
    <row r="24" spans="1:5" ht="16.5" customHeight="1">
      <c r="A24" s="96">
        <v>18</v>
      </c>
      <c r="B24" t="s">
        <v>62</v>
      </c>
      <c r="C24" s="81" t="s">
        <v>71</v>
      </c>
      <c r="D24" t="s">
        <v>142</v>
      </c>
      <c r="E24" s="102">
        <v>1</v>
      </c>
    </row>
    <row r="25" spans="1:5" ht="16.5" customHeight="1">
      <c r="A25" s="96">
        <v>19</v>
      </c>
      <c r="B25" t="s">
        <v>62</v>
      </c>
      <c r="C25" s="81" t="s">
        <v>71</v>
      </c>
      <c r="D25" t="s">
        <v>143</v>
      </c>
      <c r="E25" s="102">
        <v>1</v>
      </c>
    </row>
    <row r="26" spans="1:5" ht="16.5" customHeight="1">
      <c r="A26" s="96">
        <v>20</v>
      </c>
      <c r="B26" t="s">
        <v>62</v>
      </c>
      <c r="C26" s="81" t="s">
        <v>71</v>
      </c>
      <c r="D26" t="s">
        <v>78</v>
      </c>
      <c r="E26" s="102">
        <v>1</v>
      </c>
    </row>
    <row r="27" spans="1:5" ht="16.5" customHeight="1">
      <c r="A27" s="96">
        <v>21</v>
      </c>
      <c r="B27" t="s">
        <v>62</v>
      </c>
      <c r="C27" s="81" t="s">
        <v>71</v>
      </c>
      <c r="D27" t="s">
        <v>79</v>
      </c>
      <c r="E27" s="102">
        <v>1</v>
      </c>
    </row>
    <row r="28" spans="1:5" ht="16.5" customHeight="1">
      <c r="A28" s="96">
        <v>22</v>
      </c>
      <c r="B28" t="s">
        <v>62</v>
      </c>
      <c r="C28" s="81" t="s">
        <v>71</v>
      </c>
      <c r="D28" t="s">
        <v>144</v>
      </c>
      <c r="E28" s="102">
        <v>1</v>
      </c>
    </row>
    <row r="29" spans="1:5" ht="16.5" customHeight="1">
      <c r="A29" s="96">
        <v>23</v>
      </c>
      <c r="B29" t="s">
        <v>62</v>
      </c>
      <c r="C29" s="81" t="s">
        <v>71</v>
      </c>
      <c r="D29" t="s">
        <v>145</v>
      </c>
      <c r="E29" s="102">
        <v>1</v>
      </c>
    </row>
    <row r="30" spans="1:5" ht="16.5" customHeight="1">
      <c r="A30" s="96">
        <v>24</v>
      </c>
      <c r="B30" t="s">
        <v>62</v>
      </c>
      <c r="C30" s="81" t="s">
        <v>71</v>
      </c>
      <c r="D30" t="s">
        <v>77</v>
      </c>
      <c r="E30" s="102">
        <v>1</v>
      </c>
    </row>
    <row r="31" spans="1:5" ht="16.5" customHeight="1">
      <c r="A31" s="96">
        <v>25</v>
      </c>
      <c r="B31" t="s">
        <v>62</v>
      </c>
      <c r="C31" s="81" t="s">
        <v>71</v>
      </c>
      <c r="D31" t="s">
        <v>146</v>
      </c>
      <c r="E31" s="102">
        <v>1</v>
      </c>
    </row>
    <row r="32" spans="1:5" ht="16.5" customHeight="1">
      <c r="A32" s="96">
        <v>26</v>
      </c>
      <c r="B32" t="s">
        <v>62</v>
      </c>
      <c r="C32" s="81" t="s">
        <v>71</v>
      </c>
      <c r="D32" t="s">
        <v>147</v>
      </c>
      <c r="E32" s="102">
        <v>1</v>
      </c>
    </row>
    <row r="33" spans="1:5" ht="16.5" customHeight="1">
      <c r="A33" s="96">
        <v>27</v>
      </c>
      <c r="B33" t="s">
        <v>62</v>
      </c>
      <c r="C33" s="81" t="s">
        <v>71</v>
      </c>
      <c r="D33" t="s">
        <v>148</v>
      </c>
      <c r="E33" s="102">
        <v>1</v>
      </c>
    </row>
    <row r="34" spans="1:5" ht="16.5" customHeight="1">
      <c r="A34" s="96">
        <v>28</v>
      </c>
      <c r="B34" t="s">
        <v>62</v>
      </c>
      <c r="C34" s="81" t="s">
        <v>71</v>
      </c>
      <c r="D34" t="s">
        <v>149</v>
      </c>
      <c r="E34" s="102">
        <v>1</v>
      </c>
    </row>
    <row r="35" spans="1:5" ht="16.5" customHeight="1">
      <c r="A35" s="96">
        <v>29</v>
      </c>
      <c r="B35" t="s">
        <v>62</v>
      </c>
      <c r="C35" s="81" t="s">
        <v>71</v>
      </c>
      <c r="D35" t="s">
        <v>150</v>
      </c>
      <c r="E35" s="102">
        <v>1</v>
      </c>
    </row>
    <row r="36" spans="1:5" ht="16.5" customHeight="1">
      <c r="A36" s="96">
        <v>30</v>
      </c>
      <c r="B36" t="s">
        <v>62</v>
      </c>
      <c r="C36" s="81" t="s">
        <v>71</v>
      </c>
      <c r="D36" t="s">
        <v>151</v>
      </c>
      <c r="E36" s="102">
        <v>1</v>
      </c>
    </row>
    <row r="37" spans="1:5" ht="16.5" customHeight="1">
      <c r="A37" s="96">
        <v>31</v>
      </c>
      <c r="B37" t="s">
        <v>62</v>
      </c>
      <c r="C37" s="81" t="s">
        <v>71</v>
      </c>
      <c r="D37" t="s">
        <v>152</v>
      </c>
      <c r="E37" s="102">
        <v>1</v>
      </c>
    </row>
    <row r="38" spans="1:5" ht="16.5" customHeight="1">
      <c r="A38" s="96">
        <v>32</v>
      </c>
      <c r="B38" t="s">
        <v>62</v>
      </c>
      <c r="C38" s="81" t="s">
        <v>71</v>
      </c>
      <c r="D38" t="s">
        <v>153</v>
      </c>
      <c r="E38" s="102">
        <v>1</v>
      </c>
    </row>
    <row r="39" spans="1:5" ht="16.5" customHeight="1">
      <c r="A39" s="96">
        <v>33</v>
      </c>
      <c r="B39" t="s">
        <v>62</v>
      </c>
      <c r="C39" s="81" t="s">
        <v>71</v>
      </c>
      <c r="D39" t="s">
        <v>154</v>
      </c>
      <c r="E39" s="102">
        <v>2</v>
      </c>
    </row>
    <row r="40" spans="1:5" ht="16.5" customHeight="1">
      <c r="A40" s="96">
        <v>34</v>
      </c>
      <c r="B40" t="s">
        <v>62</v>
      </c>
      <c r="C40" s="81" t="s">
        <v>71</v>
      </c>
      <c r="D40" t="s">
        <v>155</v>
      </c>
      <c r="E40" s="102">
        <v>2</v>
      </c>
    </row>
    <row r="41" spans="1:5" ht="16.5" customHeight="1">
      <c r="A41" s="96">
        <v>35</v>
      </c>
      <c r="B41" t="s">
        <v>62</v>
      </c>
      <c r="C41" s="81" t="s">
        <v>71</v>
      </c>
      <c r="D41" t="s">
        <v>156</v>
      </c>
      <c r="E41" s="102">
        <v>2</v>
      </c>
    </row>
    <row r="42" spans="1:5" ht="16.5" customHeight="1">
      <c r="A42" s="96">
        <v>36</v>
      </c>
      <c r="B42" t="s">
        <v>62</v>
      </c>
      <c r="C42" s="81" t="s">
        <v>72</v>
      </c>
      <c r="D42" t="s">
        <v>157</v>
      </c>
      <c r="E42" s="102">
        <v>1</v>
      </c>
    </row>
    <row r="43" spans="1:5" ht="16.5" customHeight="1">
      <c r="A43" s="96">
        <v>37</v>
      </c>
      <c r="B43" t="s">
        <v>62</v>
      </c>
      <c r="C43" s="81" t="s">
        <v>72</v>
      </c>
      <c r="D43" t="s">
        <v>158</v>
      </c>
      <c r="E43" s="102">
        <v>1</v>
      </c>
    </row>
    <row r="44" spans="1:5" ht="16.5" customHeight="1">
      <c r="A44" s="96">
        <v>38</v>
      </c>
      <c r="B44" t="s">
        <v>62</v>
      </c>
      <c r="C44" s="81" t="s">
        <v>72</v>
      </c>
      <c r="D44" t="s">
        <v>159</v>
      </c>
      <c r="E44" s="102">
        <v>1</v>
      </c>
    </row>
    <row r="45" spans="1:5" ht="16.5" customHeight="1">
      <c r="A45" s="96">
        <v>39</v>
      </c>
      <c r="B45" t="s">
        <v>62</v>
      </c>
      <c r="C45" s="81" t="s">
        <v>72</v>
      </c>
      <c r="D45" t="s">
        <v>160</v>
      </c>
      <c r="E45" s="102">
        <v>1</v>
      </c>
    </row>
    <row r="46" spans="1:5" ht="16.5" customHeight="1">
      <c r="A46" s="96">
        <v>40</v>
      </c>
      <c r="B46" t="s">
        <v>62</v>
      </c>
      <c r="C46" s="81" t="s">
        <v>72</v>
      </c>
      <c r="D46" t="s">
        <v>161</v>
      </c>
      <c r="E46" s="102">
        <v>1</v>
      </c>
    </row>
    <row r="47" spans="1:5" ht="16.5" customHeight="1">
      <c r="A47" s="96">
        <v>41</v>
      </c>
      <c r="B47" t="s">
        <v>62</v>
      </c>
      <c r="C47" s="81" t="s">
        <v>72</v>
      </c>
      <c r="D47" t="s">
        <v>162</v>
      </c>
      <c r="E47" s="102">
        <v>1</v>
      </c>
    </row>
    <row r="48" spans="1:5" ht="16.5" customHeight="1">
      <c r="A48" s="96">
        <v>42</v>
      </c>
      <c r="B48" t="s">
        <v>62</v>
      </c>
      <c r="C48" s="81" t="s">
        <v>72</v>
      </c>
      <c r="D48" t="s">
        <v>163</v>
      </c>
      <c r="E48" s="102">
        <v>1</v>
      </c>
    </row>
    <row r="49" spans="1:5" ht="16.5" customHeight="1">
      <c r="A49" s="96">
        <v>43</v>
      </c>
      <c r="B49" t="s">
        <v>62</v>
      </c>
      <c r="C49" s="81" t="s">
        <v>72</v>
      </c>
      <c r="D49" t="s">
        <v>164</v>
      </c>
      <c r="E49" s="102">
        <v>1</v>
      </c>
    </row>
    <row r="50" spans="1:5" ht="16.5" customHeight="1">
      <c r="A50" s="96">
        <v>44</v>
      </c>
      <c r="B50" t="s">
        <v>62</v>
      </c>
      <c r="C50" s="81" t="s">
        <v>72</v>
      </c>
      <c r="D50" t="s">
        <v>165</v>
      </c>
      <c r="E50" s="102">
        <v>1</v>
      </c>
    </row>
    <row r="51" spans="1:5" ht="16.5" customHeight="1">
      <c r="A51" s="96">
        <v>45</v>
      </c>
      <c r="B51" t="s">
        <v>62</v>
      </c>
      <c r="C51" s="81" t="s">
        <v>72</v>
      </c>
      <c r="D51" t="s">
        <v>166</v>
      </c>
      <c r="E51" s="102">
        <v>1</v>
      </c>
    </row>
    <row r="52" spans="1:5" ht="16.5" customHeight="1">
      <c r="A52" s="96">
        <v>46</v>
      </c>
      <c r="B52" t="s">
        <v>62</v>
      </c>
      <c r="C52" s="81" t="s">
        <v>72</v>
      </c>
      <c r="D52" t="s">
        <v>167</v>
      </c>
      <c r="E52" s="102">
        <v>1</v>
      </c>
    </row>
    <row r="53" spans="1:5" ht="16.5" customHeight="1">
      <c r="A53" s="96">
        <v>47</v>
      </c>
      <c r="B53" t="s">
        <v>62</v>
      </c>
      <c r="C53" s="81" t="s">
        <v>72</v>
      </c>
      <c r="D53" t="s">
        <v>168</v>
      </c>
      <c r="E53" s="102">
        <v>1</v>
      </c>
    </row>
    <row r="54" spans="1:5" ht="16.5" customHeight="1">
      <c r="A54" s="96">
        <v>48</v>
      </c>
      <c r="B54" t="s">
        <v>62</v>
      </c>
      <c r="C54" s="81" t="s">
        <v>72</v>
      </c>
      <c r="D54" t="s">
        <v>169</v>
      </c>
      <c r="E54" s="102">
        <v>1</v>
      </c>
    </row>
    <row r="55" spans="1:5" ht="16.5" customHeight="1">
      <c r="A55" s="96">
        <v>49</v>
      </c>
      <c r="B55" t="s">
        <v>62</v>
      </c>
      <c r="C55" s="81" t="s">
        <v>72</v>
      </c>
      <c r="D55" t="s">
        <v>170</v>
      </c>
      <c r="E55" s="102">
        <v>1</v>
      </c>
    </row>
    <row r="56" spans="1:5" ht="16.5" customHeight="1">
      <c r="A56" s="96">
        <v>50</v>
      </c>
      <c r="B56" t="s">
        <v>62</v>
      </c>
      <c r="C56" s="81" t="s">
        <v>72</v>
      </c>
      <c r="D56" t="s">
        <v>171</v>
      </c>
      <c r="E56" s="102">
        <v>1</v>
      </c>
    </row>
    <row r="57" spans="1:5" ht="16.5" customHeight="1">
      <c r="A57" s="96">
        <v>51</v>
      </c>
      <c r="B57" t="s">
        <v>62</v>
      </c>
      <c r="C57" s="81" t="s">
        <v>72</v>
      </c>
      <c r="D57" t="s">
        <v>172</v>
      </c>
      <c r="E57" s="102">
        <v>1</v>
      </c>
    </row>
    <row r="58" spans="1:5" ht="16.5" customHeight="1">
      <c r="A58" s="96">
        <v>52</v>
      </c>
      <c r="B58" t="s">
        <v>62</v>
      </c>
      <c r="C58" s="81" t="s">
        <v>72</v>
      </c>
      <c r="D58" t="s">
        <v>173</v>
      </c>
      <c r="E58" s="102">
        <v>1</v>
      </c>
    </row>
    <row r="59" spans="1:5" ht="16.5" customHeight="1">
      <c r="A59" s="96">
        <v>53</v>
      </c>
      <c r="B59" t="s">
        <v>62</v>
      </c>
      <c r="C59" s="81" t="s">
        <v>72</v>
      </c>
      <c r="D59" t="s">
        <v>174</v>
      </c>
      <c r="E59" s="102">
        <v>1</v>
      </c>
    </row>
    <row r="60" spans="1:5" ht="16.5" customHeight="1">
      <c r="A60" s="96">
        <v>54</v>
      </c>
      <c r="B60" t="s">
        <v>62</v>
      </c>
      <c r="C60" s="81" t="s">
        <v>72</v>
      </c>
      <c r="D60" t="s">
        <v>175</v>
      </c>
      <c r="E60" s="102">
        <v>1</v>
      </c>
    </row>
    <row r="61" spans="1:5" ht="16.5" customHeight="1">
      <c r="A61" s="96">
        <v>55</v>
      </c>
      <c r="B61" t="s">
        <v>62</v>
      </c>
      <c r="C61" s="81" t="s">
        <v>72</v>
      </c>
      <c r="D61" t="s">
        <v>176</v>
      </c>
      <c r="E61" s="102">
        <v>1</v>
      </c>
    </row>
    <row r="62" spans="1:5" ht="16.5" customHeight="1">
      <c r="A62" s="96">
        <v>56</v>
      </c>
      <c r="B62" t="s">
        <v>62</v>
      </c>
      <c r="C62" s="81" t="s">
        <v>72</v>
      </c>
      <c r="D62" t="s">
        <v>177</v>
      </c>
      <c r="E62" s="102">
        <v>1</v>
      </c>
    </row>
    <row r="63" spans="1:5" ht="16.5" customHeight="1">
      <c r="A63" s="96">
        <v>57</v>
      </c>
      <c r="B63" t="s">
        <v>62</v>
      </c>
      <c r="C63" s="81" t="s">
        <v>72</v>
      </c>
      <c r="D63" t="s">
        <v>178</v>
      </c>
      <c r="E63" s="102">
        <v>1</v>
      </c>
    </row>
    <row r="64" spans="1:5" ht="16.5" customHeight="1">
      <c r="A64" s="96">
        <v>58</v>
      </c>
      <c r="B64" t="s">
        <v>62</v>
      </c>
      <c r="C64" s="81" t="s">
        <v>72</v>
      </c>
      <c r="D64" t="s">
        <v>179</v>
      </c>
      <c r="E64" s="102">
        <v>1</v>
      </c>
    </row>
    <row r="65" spans="1:5" ht="16.5" customHeight="1">
      <c r="A65" s="96">
        <v>59</v>
      </c>
      <c r="B65" t="s">
        <v>62</v>
      </c>
      <c r="C65" s="81" t="s">
        <v>72</v>
      </c>
      <c r="D65" t="s">
        <v>180</v>
      </c>
      <c r="E65" s="102">
        <v>1</v>
      </c>
    </row>
    <row r="66" spans="1:5" ht="16.5" customHeight="1">
      <c r="A66" s="96">
        <v>60</v>
      </c>
      <c r="B66" t="s">
        <v>62</v>
      </c>
      <c r="C66" s="81" t="s">
        <v>72</v>
      </c>
      <c r="D66" t="s">
        <v>181</v>
      </c>
      <c r="E66" s="102">
        <v>1</v>
      </c>
    </row>
    <row r="67" spans="1:5" ht="16.5" customHeight="1">
      <c r="A67" s="96">
        <v>61</v>
      </c>
      <c r="B67" t="s">
        <v>62</v>
      </c>
      <c r="C67" s="81" t="s">
        <v>72</v>
      </c>
      <c r="D67" t="s">
        <v>182</v>
      </c>
      <c r="E67" s="102">
        <v>1</v>
      </c>
    </row>
    <row r="68" spans="1:5" ht="16.5" customHeight="1">
      <c r="A68" s="96">
        <v>62</v>
      </c>
      <c r="B68" t="s">
        <v>62</v>
      </c>
      <c r="C68" s="81" t="s">
        <v>72</v>
      </c>
      <c r="D68" t="s">
        <v>183</v>
      </c>
      <c r="E68" s="102">
        <v>1</v>
      </c>
    </row>
    <row r="69" spans="1:5" ht="16.5" customHeight="1">
      <c r="A69" s="96">
        <v>63</v>
      </c>
      <c r="B69" t="s">
        <v>62</v>
      </c>
      <c r="C69" s="81" t="s">
        <v>72</v>
      </c>
      <c r="D69" t="s">
        <v>184</v>
      </c>
      <c r="E69" s="102">
        <v>2</v>
      </c>
    </row>
    <row r="70" spans="1:5" ht="16.5" customHeight="1">
      <c r="A70" s="96">
        <v>64</v>
      </c>
      <c r="B70" t="s">
        <v>62</v>
      </c>
      <c r="C70" s="81" t="s">
        <v>72</v>
      </c>
      <c r="D70" t="s">
        <v>80</v>
      </c>
      <c r="E70" s="102">
        <v>2</v>
      </c>
    </row>
    <row r="71" spans="1:5" ht="16.5" customHeight="1">
      <c r="A71" s="96">
        <v>65</v>
      </c>
      <c r="B71" t="s">
        <v>62</v>
      </c>
      <c r="C71" s="81" t="s">
        <v>72</v>
      </c>
      <c r="D71" t="s">
        <v>185</v>
      </c>
      <c r="E71" s="102">
        <v>2</v>
      </c>
    </row>
    <row r="72" spans="1:5" ht="16.5" customHeight="1">
      <c r="A72" s="96">
        <v>66</v>
      </c>
      <c r="B72" t="s">
        <v>62</v>
      </c>
      <c r="C72" s="81" t="s">
        <v>28</v>
      </c>
      <c r="D72" t="s">
        <v>186</v>
      </c>
      <c r="E72" s="102">
        <v>1</v>
      </c>
    </row>
    <row r="73" spans="1:5" ht="16.5" customHeight="1">
      <c r="A73" s="96">
        <v>67</v>
      </c>
      <c r="B73" t="s">
        <v>62</v>
      </c>
      <c r="C73" s="81" t="s">
        <v>28</v>
      </c>
      <c r="D73" t="s">
        <v>187</v>
      </c>
      <c r="E73" s="102">
        <v>1</v>
      </c>
    </row>
    <row r="74" spans="1:5" ht="16.5" customHeight="1">
      <c r="A74" s="96">
        <v>68</v>
      </c>
      <c r="B74" t="s">
        <v>62</v>
      </c>
      <c r="C74" s="81" t="s">
        <v>28</v>
      </c>
      <c r="D74" t="s">
        <v>188</v>
      </c>
      <c r="E74" s="102">
        <v>1</v>
      </c>
    </row>
    <row r="75" spans="1:5" ht="16.5" customHeight="1">
      <c r="A75" s="96">
        <v>69</v>
      </c>
      <c r="B75" t="s">
        <v>62</v>
      </c>
      <c r="C75" s="81" t="s">
        <v>28</v>
      </c>
      <c r="D75" t="s">
        <v>189</v>
      </c>
      <c r="E75" s="102">
        <v>1</v>
      </c>
    </row>
    <row r="76" spans="1:5" ht="16.5" customHeight="1">
      <c r="A76" s="96">
        <v>70</v>
      </c>
      <c r="B76" t="s">
        <v>62</v>
      </c>
      <c r="C76" s="81" t="s">
        <v>28</v>
      </c>
      <c r="D76" t="s">
        <v>190</v>
      </c>
      <c r="E76" s="102">
        <v>1</v>
      </c>
    </row>
    <row r="77" spans="1:5" ht="16.5" customHeight="1">
      <c r="A77" s="96">
        <v>71</v>
      </c>
      <c r="B77" t="s">
        <v>62</v>
      </c>
      <c r="C77" s="81" t="s">
        <v>28</v>
      </c>
      <c r="D77" t="s">
        <v>191</v>
      </c>
      <c r="E77" s="102">
        <v>1</v>
      </c>
    </row>
    <row r="78" spans="1:5" ht="16.5" customHeight="1">
      <c r="A78" s="96">
        <v>72</v>
      </c>
      <c r="B78" t="s">
        <v>62</v>
      </c>
      <c r="C78" s="81" t="s">
        <v>28</v>
      </c>
      <c r="D78" t="s">
        <v>111</v>
      </c>
      <c r="E78" s="102">
        <v>1</v>
      </c>
    </row>
    <row r="79" spans="1:5" ht="16.5" customHeight="1">
      <c r="A79" s="96">
        <v>73</v>
      </c>
      <c r="B79" t="s">
        <v>62</v>
      </c>
      <c r="C79" s="81" t="s">
        <v>28</v>
      </c>
      <c r="D79" t="s">
        <v>192</v>
      </c>
      <c r="E79" s="102">
        <v>1</v>
      </c>
    </row>
    <row r="80" spans="1:5" ht="16.5" customHeight="1">
      <c r="A80" s="96">
        <v>74</v>
      </c>
      <c r="B80" t="s">
        <v>62</v>
      </c>
      <c r="C80" s="81" t="s">
        <v>28</v>
      </c>
      <c r="D80" t="s">
        <v>193</v>
      </c>
      <c r="E80" s="102">
        <v>1</v>
      </c>
    </row>
    <row r="81" spans="1:5" ht="16.5" customHeight="1">
      <c r="A81" s="96">
        <v>75</v>
      </c>
      <c r="B81" t="s">
        <v>62</v>
      </c>
      <c r="C81" s="81" t="s">
        <v>28</v>
      </c>
      <c r="D81" t="s">
        <v>194</v>
      </c>
      <c r="E81" s="102">
        <v>2</v>
      </c>
    </row>
    <row r="82" spans="1:5" ht="16.5" customHeight="1">
      <c r="A82" s="96">
        <v>76</v>
      </c>
      <c r="B82" t="s">
        <v>62</v>
      </c>
      <c r="C82" s="81" t="s">
        <v>28</v>
      </c>
      <c r="D82" t="s">
        <v>195</v>
      </c>
      <c r="E82" s="102">
        <v>2</v>
      </c>
    </row>
    <row r="83" spans="1:5" ht="16.5" customHeight="1">
      <c r="A83" s="96">
        <v>77</v>
      </c>
      <c r="B83" t="s">
        <v>62</v>
      </c>
      <c r="C83" s="81" t="s">
        <v>12</v>
      </c>
      <c r="D83" t="s">
        <v>196</v>
      </c>
      <c r="E83" s="102">
        <v>1</v>
      </c>
    </row>
    <row r="84" spans="1:5" ht="16.5" customHeight="1">
      <c r="A84" s="96">
        <v>78</v>
      </c>
      <c r="B84" t="s">
        <v>62</v>
      </c>
      <c r="C84" s="81" t="s">
        <v>12</v>
      </c>
      <c r="D84" t="s">
        <v>197</v>
      </c>
      <c r="E84" s="102">
        <v>1</v>
      </c>
    </row>
    <row r="85" spans="1:5" ht="16.5" customHeight="1">
      <c r="A85" s="96">
        <v>79</v>
      </c>
      <c r="B85" t="s">
        <v>62</v>
      </c>
      <c r="C85" s="81" t="s">
        <v>12</v>
      </c>
      <c r="D85" t="s">
        <v>198</v>
      </c>
      <c r="E85" s="102">
        <v>1</v>
      </c>
    </row>
    <row r="86" spans="1:5" ht="16.5" customHeight="1">
      <c r="A86" s="96">
        <v>80</v>
      </c>
      <c r="B86" t="s">
        <v>62</v>
      </c>
      <c r="C86" s="81" t="s">
        <v>12</v>
      </c>
      <c r="D86" t="s">
        <v>199</v>
      </c>
      <c r="E86" s="102">
        <v>1</v>
      </c>
    </row>
    <row r="87" spans="1:5" ht="16.5" customHeight="1">
      <c r="A87" s="96">
        <v>81</v>
      </c>
      <c r="B87" t="s">
        <v>62</v>
      </c>
      <c r="C87" s="81" t="s">
        <v>12</v>
      </c>
      <c r="D87" t="s">
        <v>200</v>
      </c>
      <c r="E87" s="102">
        <v>1</v>
      </c>
    </row>
    <row r="88" spans="1:5" ht="16.5" customHeight="1">
      <c r="A88" s="96">
        <v>82</v>
      </c>
      <c r="B88" t="s">
        <v>62</v>
      </c>
      <c r="C88" s="81" t="s">
        <v>12</v>
      </c>
      <c r="D88" t="s">
        <v>94</v>
      </c>
      <c r="E88" s="102">
        <v>1</v>
      </c>
    </row>
    <row r="89" spans="1:5" ht="16.5" customHeight="1">
      <c r="A89" s="96">
        <v>83</v>
      </c>
      <c r="B89" t="s">
        <v>62</v>
      </c>
      <c r="C89" s="81" t="s">
        <v>12</v>
      </c>
      <c r="D89" t="s">
        <v>118</v>
      </c>
      <c r="E89" s="102">
        <v>1</v>
      </c>
    </row>
    <row r="90" spans="1:5" ht="16.5" customHeight="1">
      <c r="A90" s="96">
        <v>84</v>
      </c>
      <c r="B90" t="s">
        <v>62</v>
      </c>
      <c r="C90" s="81" t="s">
        <v>12</v>
      </c>
      <c r="D90" t="s">
        <v>201</v>
      </c>
      <c r="E90" s="102">
        <v>1</v>
      </c>
    </row>
    <row r="91" spans="1:5" ht="16.5" customHeight="1">
      <c r="A91" s="96">
        <v>85</v>
      </c>
      <c r="B91" t="s">
        <v>62</v>
      </c>
      <c r="C91" s="81" t="s">
        <v>12</v>
      </c>
      <c r="D91" t="s">
        <v>202</v>
      </c>
      <c r="E91" s="102">
        <v>1</v>
      </c>
    </row>
    <row r="92" spans="1:5" ht="16.5" customHeight="1">
      <c r="A92" s="96">
        <v>86</v>
      </c>
      <c r="B92" t="s">
        <v>62</v>
      </c>
      <c r="C92" s="81" t="s">
        <v>12</v>
      </c>
      <c r="D92" t="s">
        <v>203</v>
      </c>
      <c r="E92" s="102">
        <v>1</v>
      </c>
    </row>
    <row r="93" spans="1:5" ht="16.5" customHeight="1">
      <c r="A93" s="96">
        <v>87</v>
      </c>
      <c r="B93" t="s">
        <v>62</v>
      </c>
      <c r="C93" s="81" t="s">
        <v>12</v>
      </c>
      <c r="D93" t="s">
        <v>204</v>
      </c>
      <c r="E93" s="102">
        <v>1</v>
      </c>
    </row>
    <row r="94" spans="1:5" ht="16.5" customHeight="1">
      <c r="A94" s="96">
        <v>88</v>
      </c>
      <c r="B94" t="s">
        <v>62</v>
      </c>
      <c r="C94" s="81" t="s">
        <v>12</v>
      </c>
      <c r="D94" t="s">
        <v>95</v>
      </c>
      <c r="E94" s="102">
        <v>1</v>
      </c>
    </row>
    <row r="95" spans="1:5" ht="16.5" customHeight="1">
      <c r="A95" s="96">
        <v>89</v>
      </c>
      <c r="B95" t="s">
        <v>62</v>
      </c>
      <c r="C95" s="81" t="s">
        <v>12</v>
      </c>
      <c r="D95" t="s">
        <v>205</v>
      </c>
      <c r="E95" s="102">
        <v>1</v>
      </c>
    </row>
    <row r="96" spans="1:5" ht="16.5" customHeight="1">
      <c r="A96" s="96">
        <v>90</v>
      </c>
      <c r="B96" t="s">
        <v>62</v>
      </c>
      <c r="C96" s="81" t="s">
        <v>12</v>
      </c>
      <c r="D96" t="s">
        <v>96</v>
      </c>
      <c r="E96" s="102">
        <v>2</v>
      </c>
    </row>
    <row r="97" spans="1:5" ht="16.5" customHeight="1">
      <c r="A97" s="96">
        <v>91</v>
      </c>
      <c r="B97" t="s">
        <v>62</v>
      </c>
      <c r="C97" s="81" t="s">
        <v>12</v>
      </c>
      <c r="D97" t="s">
        <v>206</v>
      </c>
      <c r="E97" s="102">
        <v>2</v>
      </c>
    </row>
    <row r="98" spans="1:5" ht="16.5" customHeight="1">
      <c r="A98" s="96">
        <v>92</v>
      </c>
      <c r="B98" t="s">
        <v>62</v>
      </c>
      <c r="C98" s="81" t="s">
        <v>12</v>
      </c>
      <c r="D98" t="s">
        <v>207</v>
      </c>
      <c r="E98" s="102">
        <v>2</v>
      </c>
    </row>
    <row r="99" spans="1:5" ht="16.5" customHeight="1">
      <c r="A99" s="96">
        <v>93</v>
      </c>
      <c r="B99" t="s">
        <v>62</v>
      </c>
      <c r="C99" s="81" t="s">
        <v>12</v>
      </c>
      <c r="D99" t="s">
        <v>208</v>
      </c>
      <c r="E99" s="102">
        <v>2</v>
      </c>
    </row>
    <row r="100" spans="1:5" ht="16.5" customHeight="1">
      <c r="A100" s="96">
        <v>94</v>
      </c>
      <c r="B100" t="s">
        <v>62</v>
      </c>
      <c r="C100" s="81" t="s">
        <v>12</v>
      </c>
      <c r="D100" t="s">
        <v>209</v>
      </c>
      <c r="E100" s="102">
        <v>2</v>
      </c>
    </row>
    <row r="101" spans="1:5" ht="16.5" customHeight="1">
      <c r="A101" s="96">
        <v>95</v>
      </c>
      <c r="B101" t="s">
        <v>62</v>
      </c>
      <c r="C101" s="81" t="s">
        <v>12</v>
      </c>
      <c r="D101" t="s">
        <v>210</v>
      </c>
      <c r="E101" s="102">
        <v>1</v>
      </c>
    </row>
    <row r="102" spans="1:5" ht="16.5" customHeight="1">
      <c r="A102" s="96">
        <v>96</v>
      </c>
      <c r="B102" t="s">
        <v>62</v>
      </c>
      <c r="C102" s="81" t="s">
        <v>12</v>
      </c>
      <c r="D102" t="s">
        <v>211</v>
      </c>
      <c r="E102" s="102">
        <v>2</v>
      </c>
    </row>
    <row r="103" spans="1:5" ht="16.5" customHeight="1">
      <c r="A103" s="96">
        <v>97</v>
      </c>
      <c r="B103" t="s">
        <v>62</v>
      </c>
      <c r="C103" s="81" t="s">
        <v>12</v>
      </c>
      <c r="D103" t="s">
        <v>212</v>
      </c>
      <c r="E103" s="102">
        <v>2</v>
      </c>
    </row>
    <row r="104" spans="1:5" ht="16.5" customHeight="1">
      <c r="A104" s="96">
        <v>98</v>
      </c>
      <c r="B104" t="s">
        <v>62</v>
      </c>
      <c r="C104" s="81" t="s">
        <v>12</v>
      </c>
      <c r="D104" t="s">
        <v>213</v>
      </c>
      <c r="E104" s="102">
        <v>5</v>
      </c>
    </row>
    <row r="105" spans="1:5" ht="16.5" customHeight="1">
      <c r="A105" s="96">
        <v>99</v>
      </c>
      <c r="B105" t="s">
        <v>62</v>
      </c>
      <c r="C105" s="81" t="s">
        <v>13</v>
      </c>
      <c r="D105" t="s">
        <v>97</v>
      </c>
      <c r="E105" s="102">
        <v>1</v>
      </c>
    </row>
    <row r="106" spans="1:5" ht="16.5" customHeight="1">
      <c r="A106" s="96">
        <v>100</v>
      </c>
      <c r="B106" t="s">
        <v>62</v>
      </c>
      <c r="C106" s="81" t="s">
        <v>13</v>
      </c>
      <c r="D106" t="s">
        <v>110</v>
      </c>
      <c r="E106" s="102">
        <v>1</v>
      </c>
    </row>
    <row r="107" spans="1:5" ht="16.5" customHeight="1">
      <c r="A107" s="96">
        <v>101</v>
      </c>
      <c r="B107" t="s">
        <v>62</v>
      </c>
      <c r="C107" s="81" t="s">
        <v>13</v>
      </c>
      <c r="D107" t="s">
        <v>214</v>
      </c>
      <c r="E107" s="102">
        <v>1</v>
      </c>
    </row>
    <row r="108" spans="1:5" ht="16.5" customHeight="1">
      <c r="A108" s="96">
        <v>102</v>
      </c>
      <c r="B108" t="s">
        <v>62</v>
      </c>
      <c r="C108" s="81" t="s">
        <v>13</v>
      </c>
      <c r="D108" t="s">
        <v>215</v>
      </c>
      <c r="E108" s="102">
        <v>1</v>
      </c>
    </row>
    <row r="109" spans="1:5" ht="16.5" customHeight="1">
      <c r="A109" s="96">
        <v>103</v>
      </c>
      <c r="B109" t="s">
        <v>62</v>
      </c>
      <c r="C109" s="81" t="s">
        <v>13</v>
      </c>
      <c r="D109" t="s">
        <v>216</v>
      </c>
      <c r="E109" s="102">
        <v>1</v>
      </c>
    </row>
    <row r="110" spans="1:5" ht="16.5" customHeight="1">
      <c r="A110" s="96">
        <v>104</v>
      </c>
      <c r="B110" t="s">
        <v>62</v>
      </c>
      <c r="C110" s="81" t="s">
        <v>13</v>
      </c>
      <c r="D110" t="s">
        <v>217</v>
      </c>
      <c r="E110" s="102">
        <v>1</v>
      </c>
    </row>
    <row r="111" spans="1:5" ht="16.5" customHeight="1">
      <c r="A111" s="96">
        <v>105</v>
      </c>
      <c r="B111" t="s">
        <v>62</v>
      </c>
      <c r="C111" s="81" t="s">
        <v>13</v>
      </c>
      <c r="D111" t="s">
        <v>102</v>
      </c>
      <c r="E111" s="102">
        <v>1</v>
      </c>
    </row>
    <row r="112" spans="1:5" ht="16.5" customHeight="1">
      <c r="A112" s="96">
        <v>106</v>
      </c>
      <c r="B112" t="s">
        <v>62</v>
      </c>
      <c r="C112" s="81" t="s">
        <v>13</v>
      </c>
      <c r="D112" t="s">
        <v>99</v>
      </c>
      <c r="E112" s="102">
        <v>1</v>
      </c>
    </row>
    <row r="113" spans="1:5" ht="16.5" customHeight="1">
      <c r="A113" s="96">
        <v>107</v>
      </c>
      <c r="B113" t="s">
        <v>62</v>
      </c>
      <c r="C113" s="81" t="s">
        <v>13</v>
      </c>
      <c r="D113" t="s">
        <v>218</v>
      </c>
      <c r="E113" s="102">
        <v>1</v>
      </c>
    </row>
    <row r="114" spans="1:5" ht="16.5" customHeight="1">
      <c r="A114" s="96">
        <v>108</v>
      </c>
      <c r="B114" t="s">
        <v>62</v>
      </c>
      <c r="C114" s="81" t="s">
        <v>13</v>
      </c>
      <c r="D114" t="s">
        <v>219</v>
      </c>
      <c r="E114" s="102">
        <v>1</v>
      </c>
    </row>
    <row r="115" spans="1:5" ht="16.5" customHeight="1">
      <c r="A115" s="96">
        <v>109</v>
      </c>
      <c r="B115" t="s">
        <v>62</v>
      </c>
      <c r="C115" s="81" t="s">
        <v>13</v>
      </c>
      <c r="D115" t="s">
        <v>220</v>
      </c>
      <c r="E115" s="102">
        <v>1</v>
      </c>
    </row>
    <row r="116" spans="1:5" ht="16.5" customHeight="1">
      <c r="A116" s="96">
        <v>110</v>
      </c>
      <c r="B116" t="s">
        <v>62</v>
      </c>
      <c r="C116" s="81" t="s">
        <v>13</v>
      </c>
      <c r="D116" t="s">
        <v>221</v>
      </c>
      <c r="E116" s="102">
        <v>1</v>
      </c>
    </row>
    <row r="117" spans="1:5" ht="16.5" customHeight="1">
      <c r="A117" s="96">
        <v>111</v>
      </c>
      <c r="B117" t="s">
        <v>62</v>
      </c>
      <c r="C117" s="81" t="s">
        <v>13</v>
      </c>
      <c r="D117" t="s">
        <v>108</v>
      </c>
      <c r="E117" s="102">
        <v>1</v>
      </c>
    </row>
    <row r="118" spans="1:5" ht="16.5" customHeight="1">
      <c r="A118" s="96">
        <v>112</v>
      </c>
      <c r="B118" t="s">
        <v>62</v>
      </c>
      <c r="C118" s="81" t="s">
        <v>13</v>
      </c>
      <c r="D118" t="s">
        <v>104</v>
      </c>
      <c r="E118" s="102">
        <v>1</v>
      </c>
    </row>
    <row r="119" spans="1:5" ht="16.5" customHeight="1">
      <c r="A119" s="96">
        <v>113</v>
      </c>
      <c r="B119" t="s">
        <v>62</v>
      </c>
      <c r="C119" s="81" t="s">
        <v>13</v>
      </c>
      <c r="D119" t="s">
        <v>222</v>
      </c>
      <c r="E119" s="102">
        <v>1</v>
      </c>
    </row>
    <row r="120" spans="1:5" ht="16.5" customHeight="1">
      <c r="A120" s="96">
        <v>114</v>
      </c>
      <c r="B120" t="s">
        <v>62</v>
      </c>
      <c r="C120" s="81" t="s">
        <v>13</v>
      </c>
      <c r="D120" t="s">
        <v>100</v>
      </c>
      <c r="E120" s="102">
        <v>1</v>
      </c>
    </row>
    <row r="121" spans="1:5" ht="16.5" customHeight="1">
      <c r="A121" s="96">
        <v>115</v>
      </c>
      <c r="B121" t="s">
        <v>62</v>
      </c>
      <c r="C121" s="81" t="s">
        <v>13</v>
      </c>
      <c r="D121" t="s">
        <v>103</v>
      </c>
      <c r="E121" s="102">
        <v>1</v>
      </c>
    </row>
    <row r="122" spans="1:5" ht="16.5" customHeight="1">
      <c r="A122" s="96">
        <v>116</v>
      </c>
      <c r="B122" t="s">
        <v>62</v>
      </c>
      <c r="C122" s="81" t="s">
        <v>13</v>
      </c>
      <c r="D122" t="s">
        <v>223</v>
      </c>
      <c r="E122" s="102">
        <v>1</v>
      </c>
    </row>
    <row r="123" spans="1:5" ht="16.5" customHeight="1">
      <c r="A123" s="96">
        <v>117</v>
      </c>
      <c r="B123" t="s">
        <v>62</v>
      </c>
      <c r="C123" s="81" t="s">
        <v>13</v>
      </c>
      <c r="D123" t="s">
        <v>224</v>
      </c>
      <c r="E123" s="102">
        <v>1</v>
      </c>
    </row>
    <row r="124" spans="1:5" ht="16.5" customHeight="1">
      <c r="A124" s="96">
        <v>118</v>
      </c>
      <c r="B124" t="s">
        <v>62</v>
      </c>
      <c r="C124" s="81" t="s">
        <v>13</v>
      </c>
      <c r="D124" t="s">
        <v>225</v>
      </c>
      <c r="E124" s="102">
        <v>1</v>
      </c>
    </row>
    <row r="125" spans="1:5" ht="16.5" customHeight="1">
      <c r="A125" s="96">
        <v>119</v>
      </c>
      <c r="B125" t="s">
        <v>62</v>
      </c>
      <c r="C125" s="81" t="s">
        <v>13</v>
      </c>
      <c r="D125" t="s">
        <v>226</v>
      </c>
      <c r="E125" s="102">
        <v>1</v>
      </c>
    </row>
    <row r="126" spans="1:5" ht="16.5" customHeight="1">
      <c r="A126" s="96">
        <v>120</v>
      </c>
      <c r="B126" t="s">
        <v>62</v>
      </c>
      <c r="C126" s="81" t="s">
        <v>13</v>
      </c>
      <c r="D126" t="s">
        <v>105</v>
      </c>
      <c r="E126" s="102">
        <v>1</v>
      </c>
    </row>
    <row r="127" spans="1:5" ht="16.5" customHeight="1">
      <c r="A127" s="96">
        <v>121</v>
      </c>
      <c r="B127" t="s">
        <v>62</v>
      </c>
      <c r="C127" s="81" t="s">
        <v>13</v>
      </c>
      <c r="D127" t="s">
        <v>112</v>
      </c>
      <c r="E127" s="102">
        <v>1</v>
      </c>
    </row>
    <row r="128" spans="1:5" ht="16.5" customHeight="1">
      <c r="A128" s="96">
        <v>122</v>
      </c>
      <c r="B128" t="s">
        <v>62</v>
      </c>
      <c r="C128" s="81" t="s">
        <v>13</v>
      </c>
      <c r="D128" t="s">
        <v>227</v>
      </c>
      <c r="E128" s="102">
        <v>1</v>
      </c>
    </row>
    <row r="129" spans="1:5" ht="16.5" customHeight="1">
      <c r="A129" s="96">
        <v>123</v>
      </c>
      <c r="B129" t="s">
        <v>62</v>
      </c>
      <c r="C129" s="81" t="s">
        <v>13</v>
      </c>
      <c r="D129" t="s">
        <v>98</v>
      </c>
      <c r="E129" s="102">
        <v>1</v>
      </c>
    </row>
    <row r="130" spans="1:5" ht="16.5" customHeight="1">
      <c r="A130" s="96">
        <v>124</v>
      </c>
      <c r="B130" t="s">
        <v>62</v>
      </c>
      <c r="C130" s="81" t="s">
        <v>13</v>
      </c>
      <c r="D130" t="s">
        <v>228</v>
      </c>
      <c r="E130" s="102">
        <v>1</v>
      </c>
    </row>
    <row r="131" spans="1:5" ht="16.5" customHeight="1">
      <c r="A131" s="96">
        <v>125</v>
      </c>
      <c r="B131" t="s">
        <v>62</v>
      </c>
      <c r="C131" s="81" t="s">
        <v>13</v>
      </c>
      <c r="D131" t="s">
        <v>113</v>
      </c>
      <c r="E131" s="102">
        <v>1</v>
      </c>
    </row>
    <row r="132" spans="1:5" ht="16.5" customHeight="1">
      <c r="A132" s="96">
        <v>126</v>
      </c>
      <c r="B132" t="s">
        <v>62</v>
      </c>
      <c r="C132" s="81" t="s">
        <v>13</v>
      </c>
      <c r="D132" t="s">
        <v>229</v>
      </c>
      <c r="E132" s="102">
        <v>1</v>
      </c>
    </row>
    <row r="133" spans="1:5" ht="16.5" customHeight="1">
      <c r="A133" s="96">
        <v>127</v>
      </c>
      <c r="B133" t="s">
        <v>62</v>
      </c>
      <c r="C133" s="81" t="s">
        <v>13</v>
      </c>
      <c r="D133" t="s">
        <v>230</v>
      </c>
      <c r="E133" s="102">
        <v>1</v>
      </c>
    </row>
    <row r="134" spans="1:5" ht="16.5" customHeight="1">
      <c r="A134" s="96">
        <v>128</v>
      </c>
      <c r="B134" t="s">
        <v>62</v>
      </c>
      <c r="C134" s="81" t="s">
        <v>13</v>
      </c>
      <c r="D134" t="s">
        <v>106</v>
      </c>
      <c r="E134" s="102">
        <v>1</v>
      </c>
    </row>
    <row r="135" spans="1:5" ht="16.5" customHeight="1">
      <c r="A135" s="96">
        <v>129</v>
      </c>
      <c r="B135" t="s">
        <v>62</v>
      </c>
      <c r="C135" s="81" t="s">
        <v>13</v>
      </c>
      <c r="D135" t="s">
        <v>107</v>
      </c>
      <c r="E135" s="102">
        <v>1</v>
      </c>
    </row>
    <row r="136" spans="1:5" ht="16.5" customHeight="1">
      <c r="A136" s="96">
        <v>130</v>
      </c>
      <c r="B136" t="s">
        <v>62</v>
      </c>
      <c r="C136" s="81" t="s">
        <v>13</v>
      </c>
      <c r="D136" t="s">
        <v>109</v>
      </c>
      <c r="E136" s="102">
        <v>1</v>
      </c>
    </row>
    <row r="137" spans="1:5" ht="16.5" customHeight="1">
      <c r="A137" s="96">
        <v>131</v>
      </c>
      <c r="B137" t="s">
        <v>62</v>
      </c>
      <c r="C137" s="81" t="s">
        <v>13</v>
      </c>
      <c r="D137" t="s">
        <v>716</v>
      </c>
      <c r="E137" s="102">
        <v>1</v>
      </c>
    </row>
    <row r="138" spans="1:5" ht="16.5" customHeight="1">
      <c r="A138" s="96">
        <v>132</v>
      </c>
      <c r="B138" t="s">
        <v>62</v>
      </c>
      <c r="C138" s="81" t="s">
        <v>13</v>
      </c>
      <c r="D138" t="s">
        <v>231</v>
      </c>
      <c r="E138" s="102">
        <v>2</v>
      </c>
    </row>
    <row r="139" spans="1:5" ht="16.5" customHeight="1">
      <c r="A139" s="96">
        <v>133</v>
      </c>
      <c r="B139" t="s">
        <v>62</v>
      </c>
      <c r="C139" s="81" t="s">
        <v>13</v>
      </c>
      <c r="D139" t="s">
        <v>232</v>
      </c>
      <c r="E139" s="102">
        <v>2</v>
      </c>
    </row>
    <row r="140" spans="1:5" ht="16.5" customHeight="1">
      <c r="A140" s="96">
        <v>134</v>
      </c>
      <c r="B140" t="s">
        <v>62</v>
      </c>
      <c r="C140" s="81" t="s">
        <v>13</v>
      </c>
      <c r="D140" t="s">
        <v>233</v>
      </c>
      <c r="E140" s="102">
        <v>2</v>
      </c>
    </row>
    <row r="141" spans="1:5" ht="16.5" customHeight="1">
      <c r="A141" s="96">
        <v>135</v>
      </c>
      <c r="B141" t="s">
        <v>62</v>
      </c>
      <c r="C141" s="81" t="s">
        <v>13</v>
      </c>
      <c r="D141" t="s">
        <v>234</v>
      </c>
      <c r="E141" s="102">
        <v>2</v>
      </c>
    </row>
    <row r="142" spans="1:5" ht="16.5" customHeight="1">
      <c r="A142" s="96">
        <v>136</v>
      </c>
      <c r="B142" t="s">
        <v>62</v>
      </c>
      <c r="C142" s="81" t="s">
        <v>13</v>
      </c>
      <c r="D142" t="s">
        <v>101</v>
      </c>
      <c r="E142" s="102">
        <v>2</v>
      </c>
    </row>
    <row r="143" spans="1:5" ht="16.5" customHeight="1">
      <c r="A143" s="96">
        <v>137</v>
      </c>
      <c r="B143" t="s">
        <v>62</v>
      </c>
      <c r="C143" s="81" t="s">
        <v>13</v>
      </c>
      <c r="D143" t="s">
        <v>85</v>
      </c>
      <c r="E143" s="102">
        <v>2</v>
      </c>
    </row>
    <row r="144" spans="1:5" ht="16.5" customHeight="1">
      <c r="A144" s="96">
        <v>138</v>
      </c>
      <c r="B144" t="s">
        <v>62</v>
      </c>
      <c r="C144" s="81" t="s">
        <v>10</v>
      </c>
      <c r="D144" t="s">
        <v>235</v>
      </c>
      <c r="E144" s="102">
        <v>1</v>
      </c>
    </row>
    <row r="145" spans="1:5" ht="16.5" customHeight="1">
      <c r="A145" s="96">
        <v>139</v>
      </c>
      <c r="B145" t="s">
        <v>62</v>
      </c>
      <c r="C145" s="81" t="s">
        <v>10</v>
      </c>
      <c r="D145" t="s">
        <v>236</v>
      </c>
      <c r="E145" s="102">
        <v>1</v>
      </c>
    </row>
    <row r="146" spans="1:5" ht="16.5" customHeight="1">
      <c r="A146" s="96">
        <v>140</v>
      </c>
      <c r="B146" t="s">
        <v>62</v>
      </c>
      <c r="C146" s="81" t="s">
        <v>10</v>
      </c>
      <c r="D146" t="s">
        <v>237</v>
      </c>
      <c r="E146" s="102">
        <v>1</v>
      </c>
    </row>
    <row r="147" spans="1:5" ht="16.5" customHeight="1">
      <c r="A147" s="96">
        <v>141</v>
      </c>
      <c r="B147" t="s">
        <v>62</v>
      </c>
      <c r="C147" s="81" t="s">
        <v>10</v>
      </c>
      <c r="D147" t="s">
        <v>238</v>
      </c>
      <c r="E147" s="102">
        <v>1</v>
      </c>
    </row>
    <row r="148" spans="1:5" ht="16.5" customHeight="1">
      <c r="A148" s="96">
        <v>142</v>
      </c>
      <c r="B148" t="s">
        <v>62</v>
      </c>
      <c r="C148" s="81" t="s">
        <v>10</v>
      </c>
      <c r="D148" t="s">
        <v>239</v>
      </c>
      <c r="E148" s="102">
        <v>1</v>
      </c>
    </row>
    <row r="149" spans="1:5" ht="16.5" customHeight="1">
      <c r="A149" s="96">
        <v>143</v>
      </c>
      <c r="B149" t="s">
        <v>62</v>
      </c>
      <c r="C149" s="81" t="s">
        <v>10</v>
      </c>
      <c r="D149" t="s">
        <v>240</v>
      </c>
      <c r="E149" s="102">
        <v>1</v>
      </c>
    </row>
    <row r="150" spans="1:5" ht="16.5" customHeight="1">
      <c r="A150" s="96">
        <v>144</v>
      </c>
      <c r="B150" t="s">
        <v>62</v>
      </c>
      <c r="C150" s="81" t="s">
        <v>10</v>
      </c>
      <c r="D150" t="s">
        <v>241</v>
      </c>
      <c r="E150" s="102">
        <v>1</v>
      </c>
    </row>
    <row r="151" spans="1:5" ht="16.5" customHeight="1">
      <c r="A151" s="96">
        <v>145</v>
      </c>
      <c r="B151" t="s">
        <v>62</v>
      </c>
      <c r="C151" s="81" t="s">
        <v>10</v>
      </c>
      <c r="D151" t="s">
        <v>242</v>
      </c>
      <c r="E151" s="102">
        <v>1</v>
      </c>
    </row>
    <row r="152" spans="1:5" ht="16.5" customHeight="1">
      <c r="A152" s="96">
        <v>146</v>
      </c>
      <c r="B152" t="s">
        <v>62</v>
      </c>
      <c r="C152" s="81" t="s">
        <v>10</v>
      </c>
      <c r="D152" t="s">
        <v>243</v>
      </c>
      <c r="E152" s="102">
        <v>1</v>
      </c>
    </row>
    <row r="153" spans="1:5" ht="16.5" customHeight="1">
      <c r="A153" s="96">
        <v>147</v>
      </c>
      <c r="B153" t="s">
        <v>62</v>
      </c>
      <c r="C153" s="81" t="s">
        <v>10</v>
      </c>
      <c r="D153" t="s">
        <v>244</v>
      </c>
      <c r="E153" s="102">
        <v>1</v>
      </c>
    </row>
    <row r="154" spans="1:5" ht="16.5" customHeight="1">
      <c r="A154" s="96">
        <v>148</v>
      </c>
      <c r="B154" t="s">
        <v>62</v>
      </c>
      <c r="C154" s="81" t="s">
        <v>10</v>
      </c>
      <c r="D154" t="s">
        <v>245</v>
      </c>
      <c r="E154" s="102">
        <v>2</v>
      </c>
    </row>
    <row r="155" spans="1:5" ht="16.5" customHeight="1">
      <c r="A155" s="96">
        <v>149</v>
      </c>
      <c r="B155" t="s">
        <v>62</v>
      </c>
      <c r="C155" s="81" t="s">
        <v>10</v>
      </c>
      <c r="D155" t="s">
        <v>246</v>
      </c>
      <c r="E155" s="102">
        <v>4</v>
      </c>
    </row>
    <row r="156" spans="1:10" s="98" customFormat="1" ht="16.5" customHeight="1">
      <c r="A156" s="96">
        <v>150</v>
      </c>
      <c r="B156" s="98" t="s">
        <v>62</v>
      </c>
      <c r="C156" s="97" t="s">
        <v>45</v>
      </c>
      <c r="D156" s="98" t="s">
        <v>247</v>
      </c>
      <c r="E156" s="101">
        <v>1</v>
      </c>
      <c r="F156" s="96"/>
      <c r="G156" s="96"/>
      <c r="H156" s="96"/>
      <c r="I156" s="96"/>
      <c r="J156" s="96"/>
    </row>
    <row r="157" spans="1:10" s="98" customFormat="1" ht="16.5" customHeight="1">
      <c r="A157" s="96">
        <v>151</v>
      </c>
      <c r="B157" s="98" t="s">
        <v>62</v>
      </c>
      <c r="C157" s="97" t="s">
        <v>45</v>
      </c>
      <c r="D157" s="98" t="s">
        <v>248</v>
      </c>
      <c r="E157" s="101">
        <v>1</v>
      </c>
      <c r="F157" s="96"/>
      <c r="G157" s="96"/>
      <c r="H157" s="96"/>
      <c r="I157" s="96"/>
      <c r="J157" s="96"/>
    </row>
    <row r="158" spans="1:10" s="98" customFormat="1" ht="16.5" customHeight="1">
      <c r="A158" s="96">
        <v>152</v>
      </c>
      <c r="B158" s="98" t="s">
        <v>62</v>
      </c>
      <c r="C158" s="97" t="s">
        <v>45</v>
      </c>
      <c r="D158" s="98" t="s">
        <v>249</v>
      </c>
      <c r="E158" s="101">
        <v>1</v>
      </c>
      <c r="F158" s="96"/>
      <c r="G158" s="96"/>
      <c r="H158" s="96"/>
      <c r="I158" s="96"/>
      <c r="J158" s="96"/>
    </row>
    <row r="159" spans="1:10" s="98" customFormat="1" ht="16.5" customHeight="1">
      <c r="A159" s="96">
        <v>153</v>
      </c>
      <c r="B159" s="98" t="s">
        <v>62</v>
      </c>
      <c r="C159" s="97" t="s">
        <v>45</v>
      </c>
      <c r="D159" s="98" t="s">
        <v>250</v>
      </c>
      <c r="E159" s="101">
        <v>1</v>
      </c>
      <c r="F159" s="96"/>
      <c r="G159" s="96"/>
      <c r="H159" s="96"/>
      <c r="I159" s="96"/>
      <c r="J159" s="96"/>
    </row>
    <row r="160" spans="1:10" s="98" customFormat="1" ht="16.5" customHeight="1">
      <c r="A160" s="96">
        <v>154</v>
      </c>
      <c r="B160" s="98" t="s">
        <v>62</v>
      </c>
      <c r="C160" s="97" t="s">
        <v>45</v>
      </c>
      <c r="D160" s="98" t="s">
        <v>251</v>
      </c>
      <c r="E160" s="101">
        <v>1</v>
      </c>
      <c r="F160" s="96"/>
      <c r="G160" s="96"/>
      <c r="H160" s="96"/>
      <c r="I160" s="96"/>
      <c r="J160" s="96"/>
    </row>
    <row r="161" spans="1:10" s="98" customFormat="1" ht="16.5" customHeight="1">
      <c r="A161" s="96">
        <v>155</v>
      </c>
      <c r="B161" s="98" t="s">
        <v>62</v>
      </c>
      <c r="C161" s="97" t="s">
        <v>45</v>
      </c>
      <c r="D161" s="98" t="s">
        <v>252</v>
      </c>
      <c r="E161" s="101">
        <v>1</v>
      </c>
      <c r="F161" s="96"/>
      <c r="G161" s="96"/>
      <c r="H161" s="96"/>
      <c r="I161" s="96"/>
      <c r="J161" s="96"/>
    </row>
    <row r="162" spans="1:10" s="98" customFormat="1" ht="16.5" customHeight="1">
      <c r="A162" s="96">
        <v>156</v>
      </c>
      <c r="B162" s="98" t="s">
        <v>62</v>
      </c>
      <c r="C162" s="97" t="s">
        <v>45</v>
      </c>
      <c r="D162" s="98" t="s">
        <v>253</v>
      </c>
      <c r="E162" s="101">
        <v>1</v>
      </c>
      <c r="F162" s="96"/>
      <c r="G162" s="96"/>
      <c r="H162" s="96"/>
      <c r="I162" s="96"/>
      <c r="J162" s="96"/>
    </row>
    <row r="163" spans="1:10" s="98" customFormat="1" ht="16.5" customHeight="1">
      <c r="A163" s="96">
        <v>157</v>
      </c>
      <c r="B163" s="98" t="s">
        <v>62</v>
      </c>
      <c r="C163" s="97" t="s">
        <v>45</v>
      </c>
      <c r="D163" s="98" t="s">
        <v>254</v>
      </c>
      <c r="E163" s="101">
        <v>2</v>
      </c>
      <c r="F163" s="96"/>
      <c r="G163" s="96"/>
      <c r="H163" s="96"/>
      <c r="I163" s="96"/>
      <c r="J163" s="96"/>
    </row>
    <row r="164" spans="1:10" s="98" customFormat="1" ht="16.5" customHeight="1">
      <c r="A164" s="96">
        <v>158</v>
      </c>
      <c r="B164" s="98" t="s">
        <v>62</v>
      </c>
      <c r="C164" s="97" t="s">
        <v>45</v>
      </c>
      <c r="D164" s="98" t="s">
        <v>84</v>
      </c>
      <c r="E164" s="101">
        <v>1</v>
      </c>
      <c r="F164" s="96"/>
      <c r="G164" s="96"/>
      <c r="H164" s="96"/>
      <c r="I164" s="96"/>
      <c r="J164" s="96"/>
    </row>
    <row r="165" spans="1:10" s="98" customFormat="1" ht="16.5" customHeight="1">
      <c r="A165" s="96">
        <v>159</v>
      </c>
      <c r="B165" s="98" t="s">
        <v>62</v>
      </c>
      <c r="C165" s="97" t="s">
        <v>36</v>
      </c>
      <c r="D165" s="98" t="s">
        <v>255</v>
      </c>
      <c r="E165" s="101">
        <v>1</v>
      </c>
      <c r="F165" s="96"/>
      <c r="G165" s="96"/>
      <c r="H165" s="96"/>
      <c r="I165" s="96"/>
      <c r="J165" s="96"/>
    </row>
    <row r="166" spans="1:5" ht="16.5" customHeight="1">
      <c r="A166" s="96">
        <v>160</v>
      </c>
      <c r="B166" t="s">
        <v>62</v>
      </c>
      <c r="C166" s="81" t="s">
        <v>36</v>
      </c>
      <c r="D166" t="s">
        <v>256</v>
      </c>
      <c r="E166" s="102">
        <v>1</v>
      </c>
    </row>
    <row r="167" spans="1:5" ht="16.5" customHeight="1">
      <c r="A167" s="96">
        <v>161</v>
      </c>
      <c r="B167" t="s">
        <v>62</v>
      </c>
      <c r="C167" s="81" t="s">
        <v>36</v>
      </c>
      <c r="D167" t="s">
        <v>257</v>
      </c>
      <c r="E167" s="102">
        <v>1</v>
      </c>
    </row>
    <row r="168" spans="1:5" ht="16.5" customHeight="1">
      <c r="A168" s="96">
        <v>162</v>
      </c>
      <c r="B168" t="s">
        <v>62</v>
      </c>
      <c r="C168" s="81" t="s">
        <v>36</v>
      </c>
      <c r="D168" t="s">
        <v>258</v>
      </c>
      <c r="E168" s="102">
        <v>1</v>
      </c>
    </row>
    <row r="169" spans="1:5" ht="16.5" customHeight="1">
      <c r="A169" s="96">
        <v>163</v>
      </c>
      <c r="B169" t="s">
        <v>62</v>
      </c>
      <c r="C169" s="81" t="s">
        <v>36</v>
      </c>
      <c r="D169" t="s">
        <v>259</v>
      </c>
      <c r="E169" s="102">
        <v>1</v>
      </c>
    </row>
    <row r="170" spans="1:5" ht="16.5" customHeight="1">
      <c r="A170" s="96">
        <v>164</v>
      </c>
      <c r="B170" t="s">
        <v>62</v>
      </c>
      <c r="C170" s="81" t="s">
        <v>69</v>
      </c>
      <c r="D170" t="s">
        <v>260</v>
      </c>
      <c r="E170" s="102">
        <v>2</v>
      </c>
    </row>
    <row r="171" spans="1:5" ht="16.5" customHeight="1">
      <c r="A171" s="96">
        <v>165</v>
      </c>
      <c r="B171" t="s">
        <v>62</v>
      </c>
      <c r="C171" s="81" t="s">
        <v>69</v>
      </c>
      <c r="D171" t="s">
        <v>261</v>
      </c>
      <c r="E171" s="102">
        <v>2</v>
      </c>
    </row>
    <row r="172" spans="1:5" ht="16.5" customHeight="1">
      <c r="A172" s="96">
        <v>166</v>
      </c>
      <c r="B172" t="s">
        <v>62</v>
      </c>
      <c r="C172" s="81" t="s">
        <v>69</v>
      </c>
      <c r="D172" t="s">
        <v>262</v>
      </c>
      <c r="E172" s="102">
        <v>5</v>
      </c>
    </row>
    <row r="173" spans="1:5" ht="16.5" customHeight="1">
      <c r="A173" s="96">
        <v>167</v>
      </c>
      <c r="B173" t="s">
        <v>62</v>
      </c>
      <c r="C173" s="81" t="s">
        <v>73</v>
      </c>
      <c r="D173" t="s">
        <v>263</v>
      </c>
      <c r="E173" s="102">
        <v>1</v>
      </c>
    </row>
    <row r="174" spans="1:5" ht="16.5" customHeight="1">
      <c r="A174" s="96">
        <v>168</v>
      </c>
      <c r="B174" t="s">
        <v>62</v>
      </c>
      <c r="C174" s="81" t="s">
        <v>73</v>
      </c>
      <c r="D174" t="s">
        <v>0</v>
      </c>
      <c r="E174" s="102">
        <v>1</v>
      </c>
    </row>
    <row r="175" spans="1:5" ht="16.5" customHeight="1">
      <c r="A175" s="96">
        <v>169</v>
      </c>
      <c r="B175" t="s">
        <v>62</v>
      </c>
      <c r="C175" s="81" t="s">
        <v>73</v>
      </c>
      <c r="D175" t="s">
        <v>264</v>
      </c>
      <c r="E175" s="102">
        <v>2</v>
      </c>
    </row>
    <row r="176" spans="1:5" ht="16.5" customHeight="1">
      <c r="A176" s="96">
        <v>170</v>
      </c>
      <c r="B176" t="s">
        <v>62</v>
      </c>
      <c r="C176" s="81" t="s">
        <v>73</v>
      </c>
      <c r="D176" t="s">
        <v>35</v>
      </c>
      <c r="E176" s="102">
        <v>2</v>
      </c>
    </row>
    <row r="177" spans="1:5" ht="16.5" customHeight="1">
      <c r="A177" s="96">
        <v>171</v>
      </c>
      <c r="B177" t="s">
        <v>62</v>
      </c>
      <c r="C177" s="81" t="s">
        <v>73</v>
      </c>
      <c r="D177" t="s">
        <v>265</v>
      </c>
      <c r="E177" s="102">
        <v>3</v>
      </c>
    </row>
    <row r="178" spans="1:5" ht="16.5" customHeight="1">
      <c r="A178" s="96">
        <v>172</v>
      </c>
      <c r="B178" t="s">
        <v>62</v>
      </c>
      <c r="C178" s="81" t="s">
        <v>73</v>
      </c>
      <c r="D178" t="s">
        <v>266</v>
      </c>
      <c r="E178" s="102">
        <v>4</v>
      </c>
    </row>
    <row r="179" spans="1:5" ht="16.5" customHeight="1">
      <c r="A179" s="96">
        <v>173</v>
      </c>
      <c r="B179" t="s">
        <v>52</v>
      </c>
      <c r="C179" s="81" t="s">
        <v>48</v>
      </c>
      <c r="D179" t="s">
        <v>267</v>
      </c>
      <c r="E179" s="102">
        <v>1</v>
      </c>
    </row>
    <row r="180" spans="1:5" ht="16.5" customHeight="1">
      <c r="A180" s="96">
        <v>174</v>
      </c>
      <c r="B180" t="s">
        <v>52</v>
      </c>
      <c r="C180" s="81" t="s">
        <v>48</v>
      </c>
      <c r="D180" t="s">
        <v>268</v>
      </c>
      <c r="E180" s="102">
        <v>1</v>
      </c>
    </row>
    <row r="181" spans="1:5" ht="16.5" customHeight="1">
      <c r="A181" s="96">
        <v>175</v>
      </c>
      <c r="B181" t="s">
        <v>52</v>
      </c>
      <c r="C181" s="81" t="s">
        <v>48</v>
      </c>
      <c r="D181" t="s">
        <v>269</v>
      </c>
      <c r="E181" s="102">
        <v>1</v>
      </c>
    </row>
    <row r="182" spans="1:5" ht="16.5" customHeight="1">
      <c r="A182" s="96">
        <v>176</v>
      </c>
      <c r="B182" t="s">
        <v>52</v>
      </c>
      <c r="C182" s="81" t="s">
        <v>48</v>
      </c>
      <c r="D182" t="s">
        <v>270</v>
      </c>
      <c r="E182" s="102">
        <v>1</v>
      </c>
    </row>
    <row r="183" spans="1:5" ht="16.5" customHeight="1">
      <c r="A183" s="96">
        <v>177</v>
      </c>
      <c r="B183" t="s">
        <v>52</v>
      </c>
      <c r="C183" s="81" t="s">
        <v>48</v>
      </c>
      <c r="D183" t="s">
        <v>271</v>
      </c>
      <c r="E183" s="102">
        <v>1</v>
      </c>
    </row>
    <row r="184" spans="1:5" ht="16.5" customHeight="1">
      <c r="A184" s="96">
        <v>178</v>
      </c>
      <c r="B184" t="s">
        <v>52</v>
      </c>
      <c r="C184" s="81" t="s">
        <v>48</v>
      </c>
      <c r="D184" t="s">
        <v>272</v>
      </c>
      <c r="E184" s="102">
        <v>1</v>
      </c>
    </row>
    <row r="185" spans="1:5" ht="16.5" customHeight="1">
      <c r="A185" s="96">
        <v>179</v>
      </c>
      <c r="B185" t="s">
        <v>52</v>
      </c>
      <c r="C185" s="81" t="s">
        <v>48</v>
      </c>
      <c r="D185" t="s">
        <v>273</v>
      </c>
      <c r="E185" s="102">
        <v>1</v>
      </c>
    </row>
    <row r="186" spans="1:5" ht="16.5" customHeight="1">
      <c r="A186" s="96">
        <v>180</v>
      </c>
      <c r="B186" t="s">
        <v>52</v>
      </c>
      <c r="C186" s="81" t="s">
        <v>48</v>
      </c>
      <c r="D186" t="s">
        <v>274</v>
      </c>
      <c r="E186" s="102">
        <v>1</v>
      </c>
    </row>
    <row r="187" spans="1:5" ht="16.5" customHeight="1">
      <c r="A187" s="96">
        <v>181</v>
      </c>
      <c r="B187" t="s">
        <v>52</v>
      </c>
      <c r="C187" s="81" t="s">
        <v>48</v>
      </c>
      <c r="D187" t="s">
        <v>275</v>
      </c>
      <c r="E187" s="102">
        <v>1</v>
      </c>
    </row>
    <row r="188" spans="1:5" ht="16.5" customHeight="1">
      <c r="A188" s="96">
        <v>182</v>
      </c>
      <c r="B188" t="s">
        <v>52</v>
      </c>
      <c r="C188" s="81" t="s">
        <v>48</v>
      </c>
      <c r="D188" t="s">
        <v>276</v>
      </c>
      <c r="E188" s="102">
        <v>1</v>
      </c>
    </row>
    <row r="189" spans="1:5" ht="16.5" customHeight="1">
      <c r="A189" s="96">
        <v>183</v>
      </c>
      <c r="B189" t="s">
        <v>52</v>
      </c>
      <c r="C189" s="81" t="s">
        <v>48</v>
      </c>
      <c r="D189" t="s">
        <v>277</v>
      </c>
      <c r="E189" s="102">
        <v>1</v>
      </c>
    </row>
    <row r="190" spans="1:5" ht="16.5" customHeight="1">
      <c r="A190" s="96">
        <v>184</v>
      </c>
      <c r="B190" t="s">
        <v>52</v>
      </c>
      <c r="C190" s="81" t="s">
        <v>48</v>
      </c>
      <c r="D190" t="s">
        <v>278</v>
      </c>
      <c r="E190" s="102">
        <v>1</v>
      </c>
    </row>
    <row r="191" spans="1:5" ht="16.5" customHeight="1">
      <c r="A191" s="96">
        <v>185</v>
      </c>
      <c r="B191" t="s">
        <v>52</v>
      </c>
      <c r="C191" s="81" t="s">
        <v>48</v>
      </c>
      <c r="D191" t="s">
        <v>279</v>
      </c>
      <c r="E191" s="102">
        <v>1</v>
      </c>
    </row>
    <row r="192" spans="1:5" ht="16.5" customHeight="1">
      <c r="A192" s="96">
        <v>186</v>
      </c>
      <c r="B192" t="s">
        <v>52</v>
      </c>
      <c r="C192" s="81" t="s">
        <v>48</v>
      </c>
      <c r="D192" t="s">
        <v>2</v>
      </c>
      <c r="E192" s="102">
        <v>1</v>
      </c>
    </row>
    <row r="193" spans="1:5" ht="16.5" customHeight="1">
      <c r="A193" s="96">
        <v>187</v>
      </c>
      <c r="B193" t="s">
        <v>52</v>
      </c>
      <c r="C193" s="81" t="s">
        <v>48</v>
      </c>
      <c r="D193" t="s">
        <v>3</v>
      </c>
      <c r="E193" s="102">
        <v>1</v>
      </c>
    </row>
    <row r="194" spans="1:5" ht="16.5" customHeight="1">
      <c r="A194" s="96">
        <v>188</v>
      </c>
      <c r="B194" t="s">
        <v>52</v>
      </c>
      <c r="C194" s="81" t="s">
        <v>48</v>
      </c>
      <c r="D194" t="s">
        <v>280</v>
      </c>
      <c r="E194" s="102">
        <v>2</v>
      </c>
    </row>
    <row r="195" spans="1:5" ht="16.5" customHeight="1">
      <c r="A195" s="96">
        <v>189</v>
      </c>
      <c r="B195" t="s">
        <v>52</v>
      </c>
      <c r="C195" s="81" t="s">
        <v>74</v>
      </c>
      <c r="D195" t="s">
        <v>281</v>
      </c>
      <c r="E195" s="102">
        <v>1</v>
      </c>
    </row>
    <row r="196" spans="1:5" ht="16.5" customHeight="1">
      <c r="A196" s="96">
        <v>190</v>
      </c>
      <c r="B196" t="s">
        <v>52</v>
      </c>
      <c r="C196" s="81" t="s">
        <v>74</v>
      </c>
      <c r="D196" t="s">
        <v>282</v>
      </c>
      <c r="E196" s="102">
        <v>1</v>
      </c>
    </row>
    <row r="197" spans="1:5" ht="16.5" customHeight="1">
      <c r="A197" s="96">
        <v>191</v>
      </c>
      <c r="B197" t="s">
        <v>52</v>
      </c>
      <c r="C197" s="81" t="s">
        <v>74</v>
      </c>
      <c r="D197" t="s">
        <v>283</v>
      </c>
      <c r="E197" s="102">
        <v>1</v>
      </c>
    </row>
    <row r="198" spans="1:5" ht="16.5" customHeight="1">
      <c r="A198" s="96">
        <v>192</v>
      </c>
      <c r="B198" t="s">
        <v>52</v>
      </c>
      <c r="C198" s="81" t="s">
        <v>74</v>
      </c>
      <c r="D198" t="s">
        <v>284</v>
      </c>
      <c r="E198" s="102">
        <v>1</v>
      </c>
    </row>
    <row r="199" spans="1:5" ht="16.5" customHeight="1">
      <c r="A199" s="96">
        <v>193</v>
      </c>
      <c r="B199" t="s">
        <v>52</v>
      </c>
      <c r="C199" s="81" t="s">
        <v>74</v>
      </c>
      <c r="D199" t="s">
        <v>285</v>
      </c>
      <c r="E199" s="102">
        <v>1</v>
      </c>
    </row>
    <row r="200" spans="1:5" ht="16.5" customHeight="1">
      <c r="A200" s="96">
        <v>194</v>
      </c>
      <c r="B200" t="s">
        <v>52</v>
      </c>
      <c r="C200" s="81" t="s">
        <v>74</v>
      </c>
      <c r="D200" t="s">
        <v>286</v>
      </c>
      <c r="E200" s="102">
        <v>3</v>
      </c>
    </row>
    <row r="201" spans="1:5" ht="16.5" customHeight="1">
      <c r="A201" s="96">
        <v>195</v>
      </c>
      <c r="B201" t="s">
        <v>53</v>
      </c>
      <c r="C201" s="81" t="s">
        <v>68</v>
      </c>
      <c r="D201" t="s">
        <v>116</v>
      </c>
      <c r="E201" s="102">
        <v>1</v>
      </c>
    </row>
    <row r="202" spans="1:5" ht="16.5" customHeight="1">
      <c r="A202" s="96">
        <v>196</v>
      </c>
      <c r="B202" t="s">
        <v>53</v>
      </c>
      <c r="C202" s="81" t="s">
        <v>68</v>
      </c>
      <c r="D202" t="s">
        <v>115</v>
      </c>
      <c r="E202" s="102">
        <v>1</v>
      </c>
    </row>
    <row r="203" spans="1:5" ht="16.5" customHeight="1">
      <c r="A203" s="96">
        <v>197</v>
      </c>
      <c r="B203" t="s">
        <v>53</v>
      </c>
      <c r="C203" s="81" t="s">
        <v>68</v>
      </c>
      <c r="D203" t="s">
        <v>117</v>
      </c>
      <c r="E203" s="102">
        <v>1</v>
      </c>
    </row>
    <row r="204" spans="1:5" ht="16.5" customHeight="1">
      <c r="A204" s="96">
        <v>198</v>
      </c>
      <c r="B204" t="s">
        <v>53</v>
      </c>
      <c r="C204" s="81" t="s">
        <v>68</v>
      </c>
      <c r="D204" t="s">
        <v>287</v>
      </c>
      <c r="E204" s="102">
        <v>1</v>
      </c>
    </row>
    <row r="205" spans="1:5" ht="16.5" customHeight="1">
      <c r="A205" s="96">
        <v>199</v>
      </c>
      <c r="B205" t="s">
        <v>53</v>
      </c>
      <c r="C205" s="81" t="s">
        <v>68</v>
      </c>
      <c r="D205" t="s">
        <v>288</v>
      </c>
      <c r="E205" s="102">
        <v>2</v>
      </c>
    </row>
    <row r="206" spans="1:5" ht="16.5" customHeight="1">
      <c r="A206" s="96">
        <v>200</v>
      </c>
      <c r="B206" t="s">
        <v>53</v>
      </c>
      <c r="C206" s="81" t="s">
        <v>68</v>
      </c>
      <c r="D206" t="s">
        <v>289</v>
      </c>
      <c r="E206" s="102">
        <v>2</v>
      </c>
    </row>
    <row r="207" spans="1:5" ht="16.5" customHeight="1">
      <c r="A207" s="96">
        <v>201</v>
      </c>
      <c r="B207" t="s">
        <v>53</v>
      </c>
      <c r="C207" s="81" t="s">
        <v>68</v>
      </c>
      <c r="D207" t="s">
        <v>290</v>
      </c>
      <c r="E207" s="102">
        <v>3</v>
      </c>
    </row>
    <row r="208" spans="1:7" ht="16.5" customHeight="1">
      <c r="A208" s="96">
        <v>202</v>
      </c>
      <c r="B208" t="s">
        <v>53</v>
      </c>
      <c r="C208" s="81" t="s">
        <v>68</v>
      </c>
      <c r="D208" t="s">
        <v>291</v>
      </c>
      <c r="E208" s="102">
        <v>4</v>
      </c>
      <c r="G208" s="92" t="s">
        <v>758</v>
      </c>
    </row>
    <row r="209" spans="1:5" ht="16.5" customHeight="1">
      <c r="A209" s="96">
        <v>203</v>
      </c>
      <c r="B209" t="s">
        <v>54</v>
      </c>
      <c r="C209" s="81" t="s">
        <v>16</v>
      </c>
      <c r="D209" t="s">
        <v>292</v>
      </c>
      <c r="E209" s="102">
        <v>1</v>
      </c>
    </row>
    <row r="210" spans="1:5" ht="16.5" customHeight="1">
      <c r="A210" s="96">
        <v>204</v>
      </c>
      <c r="B210" t="s">
        <v>58</v>
      </c>
      <c r="C210" s="81" t="s">
        <v>8</v>
      </c>
      <c r="D210" t="s">
        <v>293</v>
      </c>
      <c r="E210" s="102">
        <v>1</v>
      </c>
    </row>
    <row r="211" spans="1:5" ht="16.5" customHeight="1">
      <c r="A211" s="96">
        <v>205</v>
      </c>
      <c r="B211" t="s">
        <v>58</v>
      </c>
      <c r="C211" s="81" t="s">
        <v>8</v>
      </c>
      <c r="D211" t="s">
        <v>294</v>
      </c>
      <c r="E211" s="102">
        <v>1</v>
      </c>
    </row>
    <row r="212" spans="1:5" ht="16.5" customHeight="1">
      <c r="A212" s="96">
        <v>206</v>
      </c>
      <c r="B212" t="s">
        <v>31</v>
      </c>
      <c r="C212" s="81" t="s">
        <v>124</v>
      </c>
      <c r="D212" t="s">
        <v>295</v>
      </c>
      <c r="E212" s="102">
        <v>1</v>
      </c>
    </row>
    <row r="213" spans="1:5" ht="16.5" customHeight="1">
      <c r="A213" s="96">
        <v>207</v>
      </c>
      <c r="B213" t="s">
        <v>31</v>
      </c>
      <c r="C213" s="81" t="s">
        <v>124</v>
      </c>
      <c r="D213" t="s">
        <v>296</v>
      </c>
      <c r="E213" s="102">
        <v>1</v>
      </c>
    </row>
    <row r="214" spans="1:5" ht="16.5" customHeight="1">
      <c r="A214" s="96">
        <v>208</v>
      </c>
      <c r="B214" t="s">
        <v>31</v>
      </c>
      <c r="C214" s="81" t="s">
        <v>124</v>
      </c>
      <c r="D214" t="s">
        <v>297</v>
      </c>
      <c r="E214" s="102">
        <v>3</v>
      </c>
    </row>
    <row r="215" spans="1:5" ht="16.5" customHeight="1">
      <c r="A215" s="96">
        <v>209</v>
      </c>
      <c r="B215" t="s">
        <v>31</v>
      </c>
      <c r="C215" s="81" t="s">
        <v>75</v>
      </c>
      <c r="D215" t="s">
        <v>298</v>
      </c>
      <c r="E215" s="102">
        <v>1</v>
      </c>
    </row>
    <row r="216" spans="1:5" ht="16.5" customHeight="1">
      <c r="A216" s="96">
        <v>210</v>
      </c>
      <c r="B216" t="s">
        <v>31</v>
      </c>
      <c r="C216" s="81" t="s">
        <v>75</v>
      </c>
      <c r="D216" t="s">
        <v>299</v>
      </c>
      <c r="E216" s="102">
        <v>1</v>
      </c>
    </row>
    <row r="217" spans="1:5" ht="16.5" customHeight="1">
      <c r="A217" s="96">
        <v>211</v>
      </c>
      <c r="B217" t="s">
        <v>31</v>
      </c>
      <c r="C217" s="81" t="s">
        <v>75</v>
      </c>
      <c r="D217" t="s">
        <v>300</v>
      </c>
      <c r="E217" s="102">
        <v>1</v>
      </c>
    </row>
    <row r="218" spans="1:5" ht="16.5" customHeight="1">
      <c r="A218" s="96">
        <v>212</v>
      </c>
      <c r="B218" t="s">
        <v>31</v>
      </c>
      <c r="C218" s="81" t="s">
        <v>75</v>
      </c>
      <c r="D218" t="s">
        <v>301</v>
      </c>
      <c r="E218" s="102">
        <v>1</v>
      </c>
    </row>
    <row r="219" spans="1:5" ht="16.5" customHeight="1">
      <c r="A219" s="96">
        <v>213</v>
      </c>
      <c r="B219" t="s">
        <v>31</v>
      </c>
      <c r="C219" s="81" t="s">
        <v>75</v>
      </c>
      <c r="D219" t="s">
        <v>302</v>
      </c>
      <c r="E219" s="102">
        <v>1</v>
      </c>
    </row>
    <row r="220" spans="1:5" ht="16.5" customHeight="1">
      <c r="A220" s="96">
        <v>214</v>
      </c>
      <c r="B220" t="s">
        <v>1</v>
      </c>
      <c r="C220" s="81" t="s">
        <v>81</v>
      </c>
      <c r="D220" t="s">
        <v>303</v>
      </c>
      <c r="E220" s="102">
        <v>1</v>
      </c>
    </row>
    <row r="221" spans="1:5" ht="16.5" customHeight="1">
      <c r="A221" s="96">
        <v>215</v>
      </c>
      <c r="B221" t="s">
        <v>1</v>
      </c>
      <c r="C221" s="81" t="s">
        <v>81</v>
      </c>
      <c r="D221" t="s">
        <v>304</v>
      </c>
      <c r="E221" s="102">
        <v>1</v>
      </c>
    </row>
    <row r="222" spans="1:5" ht="16.5" customHeight="1">
      <c r="A222" s="96">
        <v>216</v>
      </c>
      <c r="B222" t="s">
        <v>1</v>
      </c>
      <c r="C222" s="81" t="s">
        <v>81</v>
      </c>
      <c r="D222" t="s">
        <v>305</v>
      </c>
      <c r="E222" s="102">
        <v>1</v>
      </c>
    </row>
    <row r="223" spans="1:5" ht="16.5" customHeight="1">
      <c r="A223" s="96">
        <v>217</v>
      </c>
      <c r="B223" t="s">
        <v>1</v>
      </c>
      <c r="C223" s="81" t="s">
        <v>81</v>
      </c>
      <c r="D223" t="s">
        <v>306</v>
      </c>
      <c r="E223" s="102">
        <v>1</v>
      </c>
    </row>
    <row r="224" spans="1:5" ht="16.5" customHeight="1">
      <c r="A224" s="96">
        <v>218</v>
      </c>
      <c r="B224" t="s">
        <v>1</v>
      </c>
      <c r="C224" s="81" t="s">
        <v>81</v>
      </c>
      <c r="D224" t="s">
        <v>307</v>
      </c>
      <c r="E224" s="102">
        <v>1</v>
      </c>
    </row>
    <row r="225" spans="1:5" ht="16.5" customHeight="1">
      <c r="A225" s="96">
        <v>219</v>
      </c>
      <c r="B225" t="s">
        <v>1</v>
      </c>
      <c r="C225" s="81" t="s">
        <v>81</v>
      </c>
      <c r="D225" t="s">
        <v>308</v>
      </c>
      <c r="E225" s="102">
        <v>1</v>
      </c>
    </row>
    <row r="228" ht="16.5" customHeight="1">
      <c r="E228" s="103">
        <f>SUM(E7:E227)</f>
        <v>284</v>
      </c>
    </row>
    <row r="229" ht="16.5" customHeight="1">
      <c r="E229" s="104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29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5.7109375" style="0" customWidth="1"/>
    <col min="2" max="2" width="15.7109375" style="0" customWidth="1"/>
    <col min="3" max="3" width="36.00390625" style="81" customWidth="1"/>
    <col min="4" max="4" width="27.57421875" style="0" bestFit="1" customWidth="1"/>
    <col min="5" max="5" width="5.7109375" style="102" customWidth="1"/>
    <col min="6" max="10" width="20.7109375" style="92" customWidth="1"/>
  </cols>
  <sheetData>
    <row r="1" spans="1:2" ht="16.5" customHeight="1">
      <c r="A1" s="90" t="s">
        <v>309</v>
      </c>
      <c r="B1" s="105"/>
    </row>
    <row r="2" spans="1:2" ht="16.5" customHeight="1">
      <c r="A2" s="106" t="s">
        <v>310</v>
      </c>
      <c r="B2" s="105"/>
    </row>
    <row r="3" spans="1:2" ht="16.5" customHeight="1">
      <c r="A3" s="78" t="s">
        <v>712</v>
      </c>
      <c r="B3" s="107"/>
    </row>
    <row r="4" spans="1:10" ht="16.5" customHeight="1">
      <c r="A4" s="4" t="s">
        <v>55</v>
      </c>
      <c r="B4" s="26" t="s">
        <v>56</v>
      </c>
      <c r="C4" s="82"/>
      <c r="D4" s="4" t="s">
        <v>51</v>
      </c>
      <c r="E4" s="3" t="s">
        <v>127</v>
      </c>
      <c r="F4" s="20" t="s">
        <v>51</v>
      </c>
      <c r="G4" s="20"/>
      <c r="H4" s="20"/>
      <c r="I4" s="20"/>
      <c r="J4" s="20"/>
    </row>
    <row r="5" spans="1:10" ht="16.5" customHeight="1">
      <c r="A5" s="4"/>
      <c r="B5" s="4" t="s">
        <v>29</v>
      </c>
      <c r="C5" s="82" t="s">
        <v>22</v>
      </c>
      <c r="D5" s="4" t="s">
        <v>128</v>
      </c>
      <c r="E5" s="99" t="s">
        <v>129</v>
      </c>
      <c r="F5" s="20">
        <v>1</v>
      </c>
      <c r="G5" s="20">
        <v>2</v>
      </c>
      <c r="H5" s="20">
        <v>3</v>
      </c>
      <c r="I5" s="20">
        <v>4</v>
      </c>
      <c r="J5" s="20">
        <v>5</v>
      </c>
    </row>
    <row r="6" ht="16.5" customHeight="1">
      <c r="E6" s="99"/>
    </row>
    <row r="7" spans="1:10" s="98" customFormat="1" ht="16.5" customHeight="1">
      <c r="A7" s="96">
        <v>1</v>
      </c>
      <c r="B7" s="98" t="s">
        <v>32</v>
      </c>
      <c r="C7" s="97" t="s">
        <v>17</v>
      </c>
      <c r="D7" s="98" t="s">
        <v>130</v>
      </c>
      <c r="E7" s="100">
        <v>1</v>
      </c>
      <c r="F7" s="96"/>
      <c r="G7" s="96"/>
      <c r="H7" s="96"/>
      <c r="I7" s="96"/>
      <c r="J7" s="96"/>
    </row>
    <row r="8" spans="1:10" s="98" customFormat="1" ht="16.5" customHeight="1">
      <c r="A8" s="96">
        <v>2</v>
      </c>
      <c r="B8" s="98" t="s">
        <v>32</v>
      </c>
      <c r="C8" s="97" t="s">
        <v>17</v>
      </c>
      <c r="D8" s="98" t="s">
        <v>131</v>
      </c>
      <c r="E8" s="101">
        <v>3</v>
      </c>
      <c r="F8" s="96"/>
      <c r="G8" s="96"/>
      <c r="H8" s="96"/>
      <c r="I8" s="96"/>
      <c r="J8" s="96"/>
    </row>
    <row r="9" spans="1:10" s="98" customFormat="1" ht="16.5" customHeight="1">
      <c r="A9" s="96">
        <v>3</v>
      </c>
      <c r="B9" s="98" t="s">
        <v>32</v>
      </c>
      <c r="C9" s="97" t="s">
        <v>17</v>
      </c>
      <c r="D9" s="98" t="s">
        <v>132</v>
      </c>
      <c r="E9" s="101">
        <v>3</v>
      </c>
      <c r="F9" s="96"/>
      <c r="G9" s="96"/>
      <c r="H9" s="96"/>
      <c r="I9" s="96"/>
      <c r="J9" s="96"/>
    </row>
    <row r="10" spans="1:5" ht="16.5" customHeight="1">
      <c r="A10" s="96">
        <v>4</v>
      </c>
      <c r="B10" t="s">
        <v>32</v>
      </c>
      <c r="C10" s="81" t="s">
        <v>5</v>
      </c>
      <c r="D10" t="s">
        <v>133</v>
      </c>
      <c r="E10" s="102">
        <v>1</v>
      </c>
    </row>
    <row r="11" spans="1:5" ht="16.5" customHeight="1">
      <c r="A11" s="96">
        <v>5</v>
      </c>
      <c r="B11" t="s">
        <v>32</v>
      </c>
      <c r="C11" s="81" t="s">
        <v>5</v>
      </c>
      <c r="D11" t="s">
        <v>134</v>
      </c>
      <c r="E11" s="102">
        <v>1</v>
      </c>
    </row>
    <row r="12" spans="1:5" ht="16.5" customHeight="1">
      <c r="A12" s="96">
        <v>6</v>
      </c>
      <c r="B12" t="s">
        <v>32</v>
      </c>
      <c r="C12" s="81" t="s">
        <v>5</v>
      </c>
      <c r="D12" t="s">
        <v>135</v>
      </c>
      <c r="E12" s="102">
        <v>1</v>
      </c>
    </row>
    <row r="13" spans="1:5" ht="16.5" customHeight="1">
      <c r="A13" s="96">
        <v>7</v>
      </c>
      <c r="B13" t="s">
        <v>82</v>
      </c>
      <c r="C13" s="81" t="s">
        <v>47</v>
      </c>
      <c r="D13" t="s">
        <v>136</v>
      </c>
      <c r="E13" s="102">
        <v>1</v>
      </c>
    </row>
    <row r="14" spans="1:5" ht="16.5" customHeight="1">
      <c r="A14" s="96">
        <v>8</v>
      </c>
      <c r="B14" t="s">
        <v>82</v>
      </c>
      <c r="C14" s="81" t="s">
        <v>47</v>
      </c>
      <c r="D14" t="s">
        <v>137</v>
      </c>
      <c r="E14" s="102">
        <v>2</v>
      </c>
    </row>
    <row r="15" spans="1:5" ht="16.5" customHeight="1">
      <c r="A15" s="96">
        <v>9</v>
      </c>
      <c r="B15" t="s">
        <v>82</v>
      </c>
      <c r="C15" s="81" t="s">
        <v>47</v>
      </c>
      <c r="D15" t="s">
        <v>138</v>
      </c>
      <c r="E15" s="102">
        <v>4</v>
      </c>
    </row>
    <row r="16" spans="1:5" ht="16.5" customHeight="1">
      <c r="A16" s="96">
        <v>10</v>
      </c>
      <c r="B16" t="s">
        <v>62</v>
      </c>
      <c r="C16" s="81" t="s">
        <v>83</v>
      </c>
      <c r="D16" t="s">
        <v>87</v>
      </c>
      <c r="E16" s="102">
        <v>1</v>
      </c>
    </row>
    <row r="17" spans="1:5" ht="16.5" customHeight="1">
      <c r="A17" s="96">
        <v>11</v>
      </c>
      <c r="B17" t="s">
        <v>62</v>
      </c>
      <c r="C17" s="81" t="s">
        <v>83</v>
      </c>
      <c r="D17" t="s">
        <v>86</v>
      </c>
      <c r="E17" s="102">
        <v>1</v>
      </c>
    </row>
    <row r="18" spans="1:5" ht="16.5" customHeight="1">
      <c r="A18" s="96">
        <v>12</v>
      </c>
      <c r="B18" t="s">
        <v>62</v>
      </c>
      <c r="C18" s="81" t="s">
        <v>83</v>
      </c>
      <c r="D18" t="s">
        <v>88</v>
      </c>
      <c r="E18" s="102">
        <v>1</v>
      </c>
    </row>
    <row r="19" spans="1:5" ht="16.5" customHeight="1">
      <c r="A19" s="96">
        <v>13</v>
      </c>
      <c r="B19" t="s">
        <v>62</v>
      </c>
      <c r="C19" s="81" t="s">
        <v>83</v>
      </c>
      <c r="D19" t="s">
        <v>89</v>
      </c>
      <c r="E19" s="102">
        <v>1</v>
      </c>
    </row>
    <row r="20" spans="1:5" ht="16.5" customHeight="1">
      <c r="A20" s="96">
        <v>14</v>
      </c>
      <c r="B20" t="s">
        <v>62</v>
      </c>
      <c r="C20" s="81" t="s">
        <v>83</v>
      </c>
      <c r="D20" t="s">
        <v>139</v>
      </c>
      <c r="E20" s="102">
        <v>1</v>
      </c>
    </row>
    <row r="21" spans="1:5" ht="16.5" customHeight="1">
      <c r="A21" s="96">
        <v>15</v>
      </c>
      <c r="B21" t="s">
        <v>62</v>
      </c>
      <c r="C21" s="81" t="s">
        <v>83</v>
      </c>
      <c r="D21" t="s">
        <v>90</v>
      </c>
      <c r="E21" s="102">
        <v>1</v>
      </c>
    </row>
    <row r="22" spans="1:5" ht="16.5" customHeight="1">
      <c r="A22" s="96">
        <v>16</v>
      </c>
      <c r="B22" t="s">
        <v>62</v>
      </c>
      <c r="C22" s="81" t="s">
        <v>83</v>
      </c>
      <c r="D22" t="s">
        <v>140</v>
      </c>
      <c r="E22" s="102">
        <v>2</v>
      </c>
    </row>
    <row r="23" spans="1:5" ht="16.5" customHeight="1">
      <c r="A23" s="96">
        <v>17</v>
      </c>
      <c r="B23" t="s">
        <v>62</v>
      </c>
      <c r="C23" s="81" t="s">
        <v>83</v>
      </c>
      <c r="D23" t="s">
        <v>141</v>
      </c>
      <c r="E23" s="102">
        <v>2</v>
      </c>
    </row>
    <row r="24" spans="1:5" ht="16.5" customHeight="1">
      <c r="A24" s="96">
        <v>18</v>
      </c>
      <c r="B24" t="s">
        <v>62</v>
      </c>
      <c r="C24" s="81" t="s">
        <v>71</v>
      </c>
      <c r="D24" t="s">
        <v>142</v>
      </c>
      <c r="E24" s="102">
        <v>1</v>
      </c>
    </row>
    <row r="25" spans="1:5" ht="16.5" customHeight="1">
      <c r="A25" s="96">
        <v>19</v>
      </c>
      <c r="B25" t="s">
        <v>62</v>
      </c>
      <c r="C25" s="81" t="s">
        <v>71</v>
      </c>
      <c r="D25" t="s">
        <v>143</v>
      </c>
      <c r="E25" s="102">
        <v>1</v>
      </c>
    </row>
    <row r="26" spans="1:5" ht="16.5" customHeight="1">
      <c r="A26" s="96">
        <v>20</v>
      </c>
      <c r="B26" t="s">
        <v>62</v>
      </c>
      <c r="C26" s="81" t="s">
        <v>71</v>
      </c>
      <c r="D26" t="s">
        <v>78</v>
      </c>
      <c r="E26" s="102">
        <v>1</v>
      </c>
    </row>
    <row r="27" spans="1:5" ht="16.5" customHeight="1">
      <c r="A27" s="96">
        <v>21</v>
      </c>
      <c r="B27" t="s">
        <v>62</v>
      </c>
      <c r="C27" s="81" t="s">
        <v>71</v>
      </c>
      <c r="D27" t="s">
        <v>79</v>
      </c>
      <c r="E27" s="102">
        <v>1</v>
      </c>
    </row>
    <row r="28" spans="1:5" ht="16.5" customHeight="1">
      <c r="A28" s="96">
        <v>22</v>
      </c>
      <c r="B28" t="s">
        <v>62</v>
      </c>
      <c r="C28" s="81" t="s">
        <v>71</v>
      </c>
      <c r="D28" t="s">
        <v>144</v>
      </c>
      <c r="E28" s="102">
        <v>1</v>
      </c>
    </row>
    <row r="29" spans="1:5" ht="16.5" customHeight="1">
      <c r="A29" s="96">
        <v>23</v>
      </c>
      <c r="B29" t="s">
        <v>62</v>
      </c>
      <c r="C29" s="81" t="s">
        <v>71</v>
      </c>
      <c r="D29" t="s">
        <v>145</v>
      </c>
      <c r="E29" s="102">
        <v>1</v>
      </c>
    </row>
    <row r="30" spans="1:5" ht="16.5" customHeight="1">
      <c r="A30" s="96">
        <v>24</v>
      </c>
      <c r="B30" t="s">
        <v>62</v>
      </c>
      <c r="C30" s="81" t="s">
        <v>71</v>
      </c>
      <c r="D30" t="s">
        <v>77</v>
      </c>
      <c r="E30" s="102">
        <v>1</v>
      </c>
    </row>
    <row r="31" spans="1:5" ht="16.5" customHeight="1">
      <c r="A31" s="96">
        <v>25</v>
      </c>
      <c r="B31" t="s">
        <v>62</v>
      </c>
      <c r="C31" s="81" t="s">
        <v>71</v>
      </c>
      <c r="D31" t="s">
        <v>146</v>
      </c>
      <c r="E31" s="102">
        <v>1</v>
      </c>
    </row>
    <row r="32" spans="1:5" ht="16.5" customHeight="1">
      <c r="A32" s="96">
        <v>26</v>
      </c>
      <c r="B32" t="s">
        <v>62</v>
      </c>
      <c r="C32" s="81" t="s">
        <v>71</v>
      </c>
      <c r="D32" t="s">
        <v>147</v>
      </c>
      <c r="E32" s="102">
        <v>1</v>
      </c>
    </row>
    <row r="33" spans="1:5" ht="16.5" customHeight="1">
      <c r="A33" s="96">
        <v>27</v>
      </c>
      <c r="B33" t="s">
        <v>62</v>
      </c>
      <c r="C33" s="81" t="s">
        <v>71</v>
      </c>
      <c r="D33" t="s">
        <v>148</v>
      </c>
      <c r="E33" s="102">
        <v>1</v>
      </c>
    </row>
    <row r="34" spans="1:5" ht="16.5" customHeight="1">
      <c r="A34" s="96">
        <v>28</v>
      </c>
      <c r="B34" t="s">
        <v>62</v>
      </c>
      <c r="C34" s="81" t="s">
        <v>71</v>
      </c>
      <c r="D34" t="s">
        <v>149</v>
      </c>
      <c r="E34" s="102">
        <v>1</v>
      </c>
    </row>
    <row r="35" spans="1:5" ht="16.5" customHeight="1">
      <c r="A35" s="96">
        <v>29</v>
      </c>
      <c r="B35" t="s">
        <v>62</v>
      </c>
      <c r="C35" s="81" t="s">
        <v>71</v>
      </c>
      <c r="D35" t="s">
        <v>150</v>
      </c>
      <c r="E35" s="102">
        <v>1</v>
      </c>
    </row>
    <row r="36" spans="1:5" ht="16.5" customHeight="1">
      <c r="A36" s="96">
        <v>30</v>
      </c>
      <c r="B36" t="s">
        <v>62</v>
      </c>
      <c r="C36" s="81" t="s">
        <v>71</v>
      </c>
      <c r="D36" t="s">
        <v>151</v>
      </c>
      <c r="E36" s="102">
        <v>1</v>
      </c>
    </row>
    <row r="37" spans="1:5" ht="16.5" customHeight="1">
      <c r="A37" s="96">
        <v>31</v>
      </c>
      <c r="B37" t="s">
        <v>62</v>
      </c>
      <c r="C37" s="81" t="s">
        <v>71</v>
      </c>
      <c r="D37" t="s">
        <v>152</v>
      </c>
      <c r="E37" s="102">
        <v>1</v>
      </c>
    </row>
    <row r="38" spans="1:5" ht="16.5" customHeight="1">
      <c r="A38" s="96">
        <v>32</v>
      </c>
      <c r="B38" t="s">
        <v>62</v>
      </c>
      <c r="C38" s="81" t="s">
        <v>71</v>
      </c>
      <c r="D38" t="s">
        <v>153</v>
      </c>
      <c r="E38" s="102">
        <v>1</v>
      </c>
    </row>
    <row r="39" spans="1:5" ht="16.5" customHeight="1">
      <c r="A39" s="96">
        <v>33</v>
      </c>
      <c r="B39" t="s">
        <v>62</v>
      </c>
      <c r="C39" s="81" t="s">
        <v>71</v>
      </c>
      <c r="D39" t="s">
        <v>154</v>
      </c>
      <c r="E39" s="102">
        <v>2</v>
      </c>
    </row>
    <row r="40" spans="1:5" ht="16.5" customHeight="1">
      <c r="A40" s="96">
        <v>34</v>
      </c>
      <c r="B40" t="s">
        <v>62</v>
      </c>
      <c r="C40" s="81" t="s">
        <v>71</v>
      </c>
      <c r="D40" t="s">
        <v>155</v>
      </c>
      <c r="E40" s="102">
        <v>2</v>
      </c>
    </row>
    <row r="41" spans="1:5" ht="16.5" customHeight="1">
      <c r="A41" s="96">
        <v>35</v>
      </c>
      <c r="B41" t="s">
        <v>62</v>
      </c>
      <c r="C41" s="81" t="s">
        <v>71</v>
      </c>
      <c r="D41" t="s">
        <v>156</v>
      </c>
      <c r="E41" s="102">
        <v>2</v>
      </c>
    </row>
    <row r="42" spans="1:5" ht="16.5" customHeight="1">
      <c r="A42" s="96">
        <v>36</v>
      </c>
      <c r="B42" t="s">
        <v>62</v>
      </c>
      <c r="C42" s="81" t="s">
        <v>72</v>
      </c>
      <c r="D42" t="s">
        <v>157</v>
      </c>
      <c r="E42" s="102">
        <v>1</v>
      </c>
    </row>
    <row r="43" spans="1:5" ht="16.5" customHeight="1">
      <c r="A43" s="96">
        <v>37</v>
      </c>
      <c r="B43" t="s">
        <v>62</v>
      </c>
      <c r="C43" s="81" t="s">
        <v>72</v>
      </c>
      <c r="D43" t="s">
        <v>158</v>
      </c>
      <c r="E43" s="102">
        <v>1</v>
      </c>
    </row>
    <row r="44" spans="1:5" ht="16.5" customHeight="1">
      <c r="A44" s="96">
        <v>38</v>
      </c>
      <c r="B44" t="s">
        <v>62</v>
      </c>
      <c r="C44" s="81" t="s">
        <v>72</v>
      </c>
      <c r="D44" t="s">
        <v>159</v>
      </c>
      <c r="E44" s="102">
        <v>1</v>
      </c>
    </row>
    <row r="45" spans="1:5" ht="16.5" customHeight="1">
      <c r="A45" s="96">
        <v>39</v>
      </c>
      <c r="B45" t="s">
        <v>62</v>
      </c>
      <c r="C45" s="81" t="s">
        <v>72</v>
      </c>
      <c r="D45" t="s">
        <v>160</v>
      </c>
      <c r="E45" s="102">
        <v>1</v>
      </c>
    </row>
    <row r="46" spans="1:5" ht="16.5" customHeight="1">
      <c r="A46" s="96">
        <v>40</v>
      </c>
      <c r="B46" t="s">
        <v>62</v>
      </c>
      <c r="C46" s="81" t="s">
        <v>72</v>
      </c>
      <c r="D46" t="s">
        <v>161</v>
      </c>
      <c r="E46" s="102">
        <v>1</v>
      </c>
    </row>
    <row r="47" spans="1:5" ht="16.5" customHeight="1">
      <c r="A47" s="96">
        <v>41</v>
      </c>
      <c r="B47" t="s">
        <v>62</v>
      </c>
      <c r="C47" s="81" t="s">
        <v>72</v>
      </c>
      <c r="D47" t="s">
        <v>162</v>
      </c>
      <c r="E47" s="102">
        <v>1</v>
      </c>
    </row>
    <row r="48" spans="1:5" ht="16.5" customHeight="1">
      <c r="A48" s="96">
        <v>42</v>
      </c>
      <c r="B48" t="s">
        <v>62</v>
      </c>
      <c r="C48" s="81" t="s">
        <v>72</v>
      </c>
      <c r="D48" t="s">
        <v>163</v>
      </c>
      <c r="E48" s="102">
        <v>1</v>
      </c>
    </row>
    <row r="49" spans="1:5" ht="16.5" customHeight="1">
      <c r="A49" s="96">
        <v>43</v>
      </c>
      <c r="B49" t="s">
        <v>62</v>
      </c>
      <c r="C49" s="81" t="s">
        <v>72</v>
      </c>
      <c r="D49" t="s">
        <v>164</v>
      </c>
      <c r="E49" s="102">
        <v>1</v>
      </c>
    </row>
    <row r="50" spans="1:5" ht="16.5" customHeight="1">
      <c r="A50" s="96">
        <v>44</v>
      </c>
      <c r="B50" t="s">
        <v>62</v>
      </c>
      <c r="C50" s="81" t="s">
        <v>72</v>
      </c>
      <c r="D50" t="s">
        <v>165</v>
      </c>
      <c r="E50" s="102">
        <v>1</v>
      </c>
    </row>
    <row r="51" spans="1:5" ht="16.5" customHeight="1">
      <c r="A51" s="96">
        <v>45</v>
      </c>
      <c r="B51" t="s">
        <v>62</v>
      </c>
      <c r="C51" s="81" t="s">
        <v>72</v>
      </c>
      <c r="D51" t="s">
        <v>166</v>
      </c>
      <c r="E51" s="102">
        <v>1</v>
      </c>
    </row>
    <row r="52" spans="1:5" ht="16.5" customHeight="1">
      <c r="A52" s="96">
        <v>46</v>
      </c>
      <c r="B52" t="s">
        <v>62</v>
      </c>
      <c r="C52" s="81" t="s">
        <v>72</v>
      </c>
      <c r="D52" t="s">
        <v>167</v>
      </c>
      <c r="E52" s="102">
        <v>1</v>
      </c>
    </row>
    <row r="53" spans="1:5" ht="16.5" customHeight="1">
      <c r="A53" s="96">
        <v>47</v>
      </c>
      <c r="B53" t="s">
        <v>62</v>
      </c>
      <c r="C53" s="81" t="s">
        <v>72</v>
      </c>
      <c r="D53" t="s">
        <v>168</v>
      </c>
      <c r="E53" s="102">
        <v>1</v>
      </c>
    </row>
    <row r="54" spans="1:5" ht="16.5" customHeight="1">
      <c r="A54" s="96">
        <v>48</v>
      </c>
      <c r="B54" t="s">
        <v>62</v>
      </c>
      <c r="C54" s="81" t="s">
        <v>72</v>
      </c>
      <c r="D54" t="s">
        <v>169</v>
      </c>
      <c r="E54" s="102">
        <v>1</v>
      </c>
    </row>
    <row r="55" spans="1:5" ht="16.5" customHeight="1">
      <c r="A55" s="96">
        <v>49</v>
      </c>
      <c r="B55" t="s">
        <v>62</v>
      </c>
      <c r="C55" s="81" t="s">
        <v>72</v>
      </c>
      <c r="D55" t="s">
        <v>170</v>
      </c>
      <c r="E55" s="102">
        <v>1</v>
      </c>
    </row>
    <row r="56" spans="1:5" ht="16.5" customHeight="1">
      <c r="A56" s="96">
        <v>50</v>
      </c>
      <c r="B56" t="s">
        <v>62</v>
      </c>
      <c r="C56" s="81" t="s">
        <v>72</v>
      </c>
      <c r="D56" t="s">
        <v>171</v>
      </c>
      <c r="E56" s="102">
        <v>1</v>
      </c>
    </row>
    <row r="57" spans="1:5" ht="16.5" customHeight="1">
      <c r="A57" s="96">
        <v>51</v>
      </c>
      <c r="B57" t="s">
        <v>62</v>
      </c>
      <c r="C57" s="81" t="s">
        <v>72</v>
      </c>
      <c r="D57" t="s">
        <v>172</v>
      </c>
      <c r="E57" s="102">
        <v>1</v>
      </c>
    </row>
    <row r="58" spans="1:5" ht="16.5" customHeight="1">
      <c r="A58" s="96">
        <v>52</v>
      </c>
      <c r="B58" t="s">
        <v>62</v>
      </c>
      <c r="C58" s="81" t="s">
        <v>72</v>
      </c>
      <c r="D58" t="s">
        <v>173</v>
      </c>
      <c r="E58" s="102">
        <v>1</v>
      </c>
    </row>
    <row r="59" spans="1:5" ht="16.5" customHeight="1">
      <c r="A59" s="96">
        <v>53</v>
      </c>
      <c r="B59" t="s">
        <v>62</v>
      </c>
      <c r="C59" s="81" t="s">
        <v>72</v>
      </c>
      <c r="D59" t="s">
        <v>174</v>
      </c>
      <c r="E59" s="102">
        <v>1</v>
      </c>
    </row>
    <row r="60" spans="1:5" ht="16.5" customHeight="1">
      <c r="A60" s="96">
        <v>54</v>
      </c>
      <c r="B60" t="s">
        <v>62</v>
      </c>
      <c r="C60" s="81" t="s">
        <v>72</v>
      </c>
      <c r="D60" t="s">
        <v>175</v>
      </c>
      <c r="E60" s="102">
        <v>1</v>
      </c>
    </row>
    <row r="61" spans="1:5" ht="16.5" customHeight="1">
      <c r="A61" s="96">
        <v>55</v>
      </c>
      <c r="B61" t="s">
        <v>62</v>
      </c>
      <c r="C61" s="81" t="s">
        <v>72</v>
      </c>
      <c r="D61" t="s">
        <v>176</v>
      </c>
      <c r="E61" s="102">
        <v>1</v>
      </c>
    </row>
    <row r="62" spans="1:5" ht="16.5" customHeight="1">
      <c r="A62" s="96">
        <v>56</v>
      </c>
      <c r="B62" t="s">
        <v>62</v>
      </c>
      <c r="C62" s="81" t="s">
        <v>72</v>
      </c>
      <c r="D62" t="s">
        <v>177</v>
      </c>
      <c r="E62" s="102">
        <v>1</v>
      </c>
    </row>
    <row r="63" spans="1:5" ht="16.5" customHeight="1">
      <c r="A63" s="96">
        <v>57</v>
      </c>
      <c r="B63" t="s">
        <v>62</v>
      </c>
      <c r="C63" s="81" t="s">
        <v>72</v>
      </c>
      <c r="D63" t="s">
        <v>178</v>
      </c>
      <c r="E63" s="102">
        <v>1</v>
      </c>
    </row>
    <row r="64" spans="1:5" ht="16.5" customHeight="1">
      <c r="A64" s="96">
        <v>58</v>
      </c>
      <c r="B64" t="s">
        <v>62</v>
      </c>
      <c r="C64" s="81" t="s">
        <v>72</v>
      </c>
      <c r="D64" t="s">
        <v>179</v>
      </c>
      <c r="E64" s="102">
        <v>1</v>
      </c>
    </row>
    <row r="65" spans="1:5" ht="16.5" customHeight="1">
      <c r="A65" s="96">
        <v>59</v>
      </c>
      <c r="B65" t="s">
        <v>62</v>
      </c>
      <c r="C65" s="81" t="s">
        <v>72</v>
      </c>
      <c r="D65" t="s">
        <v>180</v>
      </c>
      <c r="E65" s="102">
        <v>1</v>
      </c>
    </row>
    <row r="66" spans="1:5" ht="16.5" customHeight="1">
      <c r="A66" s="96">
        <v>60</v>
      </c>
      <c r="B66" t="s">
        <v>62</v>
      </c>
      <c r="C66" s="81" t="s">
        <v>72</v>
      </c>
      <c r="D66" t="s">
        <v>181</v>
      </c>
      <c r="E66" s="102">
        <v>1</v>
      </c>
    </row>
    <row r="67" spans="1:5" ht="16.5" customHeight="1">
      <c r="A67" s="96">
        <v>61</v>
      </c>
      <c r="B67" t="s">
        <v>62</v>
      </c>
      <c r="C67" s="81" t="s">
        <v>72</v>
      </c>
      <c r="D67" t="s">
        <v>182</v>
      </c>
      <c r="E67" s="102">
        <v>1</v>
      </c>
    </row>
    <row r="68" spans="1:5" ht="16.5" customHeight="1">
      <c r="A68" s="96">
        <v>62</v>
      </c>
      <c r="B68" t="s">
        <v>62</v>
      </c>
      <c r="C68" s="81" t="s">
        <v>72</v>
      </c>
      <c r="D68" t="s">
        <v>183</v>
      </c>
      <c r="E68" s="102">
        <v>1</v>
      </c>
    </row>
    <row r="69" spans="1:5" ht="16.5" customHeight="1">
      <c r="A69" s="96">
        <v>63</v>
      </c>
      <c r="B69" t="s">
        <v>62</v>
      </c>
      <c r="C69" s="81" t="s">
        <v>72</v>
      </c>
      <c r="D69" t="s">
        <v>184</v>
      </c>
      <c r="E69" s="102">
        <v>2</v>
      </c>
    </row>
    <row r="70" spans="1:5" ht="16.5" customHeight="1">
      <c r="A70" s="96">
        <v>64</v>
      </c>
      <c r="B70" t="s">
        <v>62</v>
      </c>
      <c r="C70" s="81" t="s">
        <v>72</v>
      </c>
      <c r="D70" t="s">
        <v>80</v>
      </c>
      <c r="E70" s="102">
        <v>2</v>
      </c>
    </row>
    <row r="71" spans="1:5" ht="16.5" customHeight="1">
      <c r="A71" s="96">
        <v>65</v>
      </c>
      <c r="B71" t="s">
        <v>62</v>
      </c>
      <c r="C71" s="81" t="s">
        <v>72</v>
      </c>
      <c r="D71" t="s">
        <v>185</v>
      </c>
      <c r="E71" s="102">
        <v>2</v>
      </c>
    </row>
    <row r="72" spans="1:5" ht="16.5" customHeight="1">
      <c r="A72" s="96">
        <v>66</v>
      </c>
      <c r="B72" t="s">
        <v>62</v>
      </c>
      <c r="C72" s="81" t="s">
        <v>28</v>
      </c>
      <c r="D72" t="s">
        <v>186</v>
      </c>
      <c r="E72" s="102">
        <v>1</v>
      </c>
    </row>
    <row r="73" spans="1:5" ht="16.5" customHeight="1">
      <c r="A73" s="96">
        <v>67</v>
      </c>
      <c r="B73" t="s">
        <v>62</v>
      </c>
      <c r="C73" s="81" t="s">
        <v>28</v>
      </c>
      <c r="D73" t="s">
        <v>187</v>
      </c>
      <c r="E73" s="102">
        <v>1</v>
      </c>
    </row>
    <row r="74" spans="1:5" ht="16.5" customHeight="1">
      <c r="A74" s="96">
        <v>68</v>
      </c>
      <c r="B74" t="s">
        <v>62</v>
      </c>
      <c r="C74" s="81" t="s">
        <v>28</v>
      </c>
      <c r="D74" t="s">
        <v>188</v>
      </c>
      <c r="E74" s="102">
        <v>1</v>
      </c>
    </row>
    <row r="75" spans="1:5" ht="16.5" customHeight="1">
      <c r="A75" s="96">
        <v>69</v>
      </c>
      <c r="B75" t="s">
        <v>62</v>
      </c>
      <c r="C75" s="81" t="s">
        <v>28</v>
      </c>
      <c r="D75" t="s">
        <v>189</v>
      </c>
      <c r="E75" s="102">
        <v>1</v>
      </c>
    </row>
    <row r="76" spans="1:5" ht="16.5" customHeight="1">
      <c r="A76" s="96">
        <v>70</v>
      </c>
      <c r="B76" t="s">
        <v>62</v>
      </c>
      <c r="C76" s="81" t="s">
        <v>28</v>
      </c>
      <c r="D76" t="s">
        <v>190</v>
      </c>
      <c r="E76" s="102">
        <v>1</v>
      </c>
    </row>
    <row r="77" spans="1:5" ht="16.5" customHeight="1">
      <c r="A77" s="96">
        <v>71</v>
      </c>
      <c r="B77" t="s">
        <v>62</v>
      </c>
      <c r="C77" s="81" t="s">
        <v>28</v>
      </c>
      <c r="D77" t="s">
        <v>191</v>
      </c>
      <c r="E77" s="102">
        <v>1</v>
      </c>
    </row>
    <row r="78" spans="1:5" ht="16.5" customHeight="1">
      <c r="A78" s="96">
        <v>72</v>
      </c>
      <c r="B78" t="s">
        <v>62</v>
      </c>
      <c r="C78" s="81" t="s">
        <v>28</v>
      </c>
      <c r="D78" t="s">
        <v>111</v>
      </c>
      <c r="E78" s="102">
        <v>1</v>
      </c>
    </row>
    <row r="79" spans="1:5" ht="16.5" customHeight="1">
      <c r="A79" s="96">
        <v>73</v>
      </c>
      <c r="B79" t="s">
        <v>62</v>
      </c>
      <c r="C79" s="81" t="s">
        <v>28</v>
      </c>
      <c r="D79" t="s">
        <v>192</v>
      </c>
      <c r="E79" s="102">
        <v>1</v>
      </c>
    </row>
    <row r="80" spans="1:5" ht="16.5" customHeight="1">
      <c r="A80" s="96">
        <v>74</v>
      </c>
      <c r="B80" t="s">
        <v>62</v>
      </c>
      <c r="C80" s="81" t="s">
        <v>28</v>
      </c>
      <c r="D80" t="s">
        <v>193</v>
      </c>
      <c r="E80" s="102">
        <v>1</v>
      </c>
    </row>
    <row r="81" spans="1:5" ht="16.5" customHeight="1">
      <c r="A81" s="96">
        <v>75</v>
      </c>
      <c r="B81" t="s">
        <v>62</v>
      </c>
      <c r="C81" s="81" t="s">
        <v>28</v>
      </c>
      <c r="D81" t="s">
        <v>194</v>
      </c>
      <c r="E81" s="102">
        <v>2</v>
      </c>
    </row>
    <row r="82" spans="1:5" ht="16.5" customHeight="1">
      <c r="A82" s="96">
        <v>76</v>
      </c>
      <c r="B82" t="s">
        <v>62</v>
      </c>
      <c r="C82" s="81" t="s">
        <v>28</v>
      </c>
      <c r="D82" t="s">
        <v>195</v>
      </c>
      <c r="E82" s="102">
        <v>2</v>
      </c>
    </row>
    <row r="83" spans="1:5" ht="16.5" customHeight="1">
      <c r="A83" s="96">
        <v>77</v>
      </c>
      <c r="B83" t="s">
        <v>62</v>
      </c>
      <c r="C83" s="81" t="s">
        <v>12</v>
      </c>
      <c r="D83" t="s">
        <v>196</v>
      </c>
      <c r="E83" s="102">
        <v>1</v>
      </c>
    </row>
    <row r="84" spans="1:5" ht="16.5" customHeight="1">
      <c r="A84" s="96">
        <v>78</v>
      </c>
      <c r="B84" t="s">
        <v>62</v>
      </c>
      <c r="C84" s="81" t="s">
        <v>12</v>
      </c>
      <c r="D84" t="s">
        <v>197</v>
      </c>
      <c r="E84" s="102">
        <v>1</v>
      </c>
    </row>
    <row r="85" spans="1:5" ht="16.5" customHeight="1">
      <c r="A85" s="96">
        <v>79</v>
      </c>
      <c r="B85" t="s">
        <v>62</v>
      </c>
      <c r="C85" s="81" t="s">
        <v>12</v>
      </c>
      <c r="D85" t="s">
        <v>198</v>
      </c>
      <c r="E85" s="102">
        <v>1</v>
      </c>
    </row>
    <row r="86" spans="1:5" ht="16.5" customHeight="1">
      <c r="A86" s="96">
        <v>80</v>
      </c>
      <c r="B86" t="s">
        <v>62</v>
      </c>
      <c r="C86" s="81" t="s">
        <v>12</v>
      </c>
      <c r="D86" t="s">
        <v>199</v>
      </c>
      <c r="E86" s="102">
        <v>1</v>
      </c>
    </row>
    <row r="87" spans="1:5" ht="16.5" customHeight="1">
      <c r="A87" s="96">
        <v>81</v>
      </c>
      <c r="B87" t="s">
        <v>62</v>
      </c>
      <c r="C87" s="81" t="s">
        <v>12</v>
      </c>
      <c r="D87" t="s">
        <v>200</v>
      </c>
      <c r="E87" s="102">
        <v>1</v>
      </c>
    </row>
    <row r="88" spans="1:5" ht="16.5" customHeight="1">
      <c r="A88" s="96">
        <v>82</v>
      </c>
      <c r="B88" t="s">
        <v>62</v>
      </c>
      <c r="C88" s="81" t="s">
        <v>12</v>
      </c>
      <c r="D88" t="s">
        <v>94</v>
      </c>
      <c r="E88" s="102">
        <v>1</v>
      </c>
    </row>
    <row r="89" spans="1:5" ht="16.5" customHeight="1">
      <c r="A89" s="96">
        <v>83</v>
      </c>
      <c r="B89" t="s">
        <v>62</v>
      </c>
      <c r="C89" s="81" t="s">
        <v>12</v>
      </c>
      <c r="D89" t="s">
        <v>118</v>
      </c>
      <c r="E89" s="102">
        <v>1</v>
      </c>
    </row>
    <row r="90" spans="1:5" ht="16.5" customHeight="1">
      <c r="A90" s="96">
        <v>84</v>
      </c>
      <c r="B90" t="s">
        <v>62</v>
      </c>
      <c r="C90" s="81" t="s">
        <v>12</v>
      </c>
      <c r="D90" t="s">
        <v>201</v>
      </c>
      <c r="E90" s="102">
        <v>1</v>
      </c>
    </row>
    <row r="91" spans="1:5" ht="16.5" customHeight="1">
      <c r="A91" s="96">
        <v>85</v>
      </c>
      <c r="B91" t="s">
        <v>62</v>
      </c>
      <c r="C91" s="81" t="s">
        <v>12</v>
      </c>
      <c r="D91" t="s">
        <v>202</v>
      </c>
      <c r="E91" s="102">
        <v>1</v>
      </c>
    </row>
    <row r="92" spans="1:5" ht="16.5" customHeight="1">
      <c r="A92" s="96">
        <v>86</v>
      </c>
      <c r="B92" t="s">
        <v>62</v>
      </c>
      <c r="C92" s="81" t="s">
        <v>12</v>
      </c>
      <c r="D92" t="s">
        <v>203</v>
      </c>
      <c r="E92" s="102">
        <v>1</v>
      </c>
    </row>
    <row r="93" spans="1:5" ht="16.5" customHeight="1">
      <c r="A93" s="96">
        <v>87</v>
      </c>
      <c r="B93" t="s">
        <v>62</v>
      </c>
      <c r="C93" s="81" t="s">
        <v>12</v>
      </c>
      <c r="D93" t="s">
        <v>204</v>
      </c>
      <c r="E93" s="102">
        <v>1</v>
      </c>
    </row>
    <row r="94" spans="1:5" ht="16.5" customHeight="1">
      <c r="A94" s="96">
        <v>88</v>
      </c>
      <c r="B94" t="s">
        <v>62</v>
      </c>
      <c r="C94" s="81" t="s">
        <v>12</v>
      </c>
      <c r="D94" t="s">
        <v>95</v>
      </c>
      <c r="E94" s="102">
        <v>1</v>
      </c>
    </row>
    <row r="95" spans="1:5" ht="16.5" customHeight="1">
      <c r="A95" s="96">
        <v>89</v>
      </c>
      <c r="B95" t="s">
        <v>62</v>
      </c>
      <c r="C95" s="81" t="s">
        <v>12</v>
      </c>
      <c r="D95" t="s">
        <v>205</v>
      </c>
      <c r="E95" s="102">
        <v>1</v>
      </c>
    </row>
    <row r="96" spans="1:5" ht="16.5" customHeight="1">
      <c r="A96" s="96">
        <v>90</v>
      </c>
      <c r="B96" t="s">
        <v>62</v>
      </c>
      <c r="C96" s="81" t="s">
        <v>12</v>
      </c>
      <c r="D96" t="s">
        <v>96</v>
      </c>
      <c r="E96" s="102">
        <v>2</v>
      </c>
    </row>
    <row r="97" spans="1:5" ht="16.5" customHeight="1">
      <c r="A97" s="96">
        <v>91</v>
      </c>
      <c r="B97" t="s">
        <v>62</v>
      </c>
      <c r="C97" s="81" t="s">
        <v>12</v>
      </c>
      <c r="D97" t="s">
        <v>206</v>
      </c>
      <c r="E97" s="102">
        <v>2</v>
      </c>
    </row>
    <row r="98" spans="1:5" ht="16.5" customHeight="1">
      <c r="A98" s="96">
        <v>92</v>
      </c>
      <c r="B98" t="s">
        <v>62</v>
      </c>
      <c r="C98" s="81" t="s">
        <v>12</v>
      </c>
      <c r="D98" t="s">
        <v>207</v>
      </c>
      <c r="E98" s="102">
        <v>2</v>
      </c>
    </row>
    <row r="99" spans="1:5" ht="16.5" customHeight="1">
      <c r="A99" s="96">
        <v>93</v>
      </c>
      <c r="B99" t="s">
        <v>62</v>
      </c>
      <c r="C99" s="81" t="s">
        <v>12</v>
      </c>
      <c r="D99" t="s">
        <v>208</v>
      </c>
      <c r="E99" s="102">
        <v>2</v>
      </c>
    </row>
    <row r="100" spans="1:5" ht="16.5" customHeight="1">
      <c r="A100" s="96">
        <v>94</v>
      </c>
      <c r="B100" t="s">
        <v>62</v>
      </c>
      <c r="C100" s="81" t="s">
        <v>12</v>
      </c>
      <c r="D100" t="s">
        <v>209</v>
      </c>
      <c r="E100" s="102">
        <v>2</v>
      </c>
    </row>
    <row r="101" spans="1:5" ht="16.5" customHeight="1">
      <c r="A101" s="96">
        <v>95</v>
      </c>
      <c r="B101" t="s">
        <v>62</v>
      </c>
      <c r="C101" s="81" t="s">
        <v>12</v>
      </c>
      <c r="D101" t="s">
        <v>210</v>
      </c>
      <c r="E101" s="102">
        <v>1</v>
      </c>
    </row>
    <row r="102" spans="1:5" ht="16.5" customHeight="1">
      <c r="A102" s="96">
        <v>96</v>
      </c>
      <c r="B102" t="s">
        <v>62</v>
      </c>
      <c r="C102" s="81" t="s">
        <v>12</v>
      </c>
      <c r="D102" t="s">
        <v>211</v>
      </c>
      <c r="E102" s="102">
        <v>2</v>
      </c>
    </row>
    <row r="103" spans="1:5" ht="16.5" customHeight="1">
      <c r="A103" s="96">
        <v>97</v>
      </c>
      <c r="B103" t="s">
        <v>62</v>
      </c>
      <c r="C103" s="81" t="s">
        <v>12</v>
      </c>
      <c r="D103" t="s">
        <v>212</v>
      </c>
      <c r="E103" s="102">
        <v>2</v>
      </c>
    </row>
    <row r="104" spans="1:5" ht="16.5" customHeight="1">
      <c r="A104" s="96">
        <v>98</v>
      </c>
      <c r="B104" t="s">
        <v>62</v>
      </c>
      <c r="C104" s="81" t="s">
        <v>12</v>
      </c>
      <c r="D104" t="s">
        <v>213</v>
      </c>
      <c r="E104" s="102">
        <v>5</v>
      </c>
    </row>
    <row r="105" spans="1:5" ht="16.5" customHeight="1">
      <c r="A105" s="96">
        <v>99</v>
      </c>
      <c r="B105" t="s">
        <v>62</v>
      </c>
      <c r="C105" s="81" t="s">
        <v>13</v>
      </c>
      <c r="D105" t="s">
        <v>97</v>
      </c>
      <c r="E105" s="102">
        <v>1</v>
      </c>
    </row>
    <row r="106" spans="1:5" ht="16.5" customHeight="1">
      <c r="A106" s="96">
        <v>100</v>
      </c>
      <c r="B106" t="s">
        <v>62</v>
      </c>
      <c r="C106" s="81" t="s">
        <v>13</v>
      </c>
      <c r="D106" t="s">
        <v>110</v>
      </c>
      <c r="E106" s="102">
        <v>1</v>
      </c>
    </row>
    <row r="107" spans="1:5" ht="16.5" customHeight="1">
      <c r="A107" s="96">
        <v>101</v>
      </c>
      <c r="B107" t="s">
        <v>62</v>
      </c>
      <c r="C107" s="81" t="s">
        <v>13</v>
      </c>
      <c r="D107" t="s">
        <v>214</v>
      </c>
      <c r="E107" s="102">
        <v>1</v>
      </c>
    </row>
    <row r="108" spans="1:5" ht="16.5" customHeight="1">
      <c r="A108" s="96">
        <v>102</v>
      </c>
      <c r="B108" t="s">
        <v>62</v>
      </c>
      <c r="C108" s="81" t="s">
        <v>13</v>
      </c>
      <c r="D108" t="s">
        <v>215</v>
      </c>
      <c r="E108" s="102">
        <v>1</v>
      </c>
    </row>
    <row r="109" spans="1:5" ht="16.5" customHeight="1">
      <c r="A109" s="96">
        <v>103</v>
      </c>
      <c r="B109" t="s">
        <v>62</v>
      </c>
      <c r="C109" s="81" t="s">
        <v>13</v>
      </c>
      <c r="D109" t="s">
        <v>216</v>
      </c>
      <c r="E109" s="102">
        <v>1</v>
      </c>
    </row>
    <row r="110" spans="1:5" ht="16.5" customHeight="1">
      <c r="A110" s="96">
        <v>104</v>
      </c>
      <c r="B110" t="s">
        <v>62</v>
      </c>
      <c r="C110" s="81" t="s">
        <v>13</v>
      </c>
      <c r="D110" t="s">
        <v>217</v>
      </c>
      <c r="E110" s="102">
        <v>1</v>
      </c>
    </row>
    <row r="111" spans="1:5" ht="16.5" customHeight="1">
      <c r="A111" s="96">
        <v>105</v>
      </c>
      <c r="B111" t="s">
        <v>62</v>
      </c>
      <c r="C111" s="81" t="s">
        <v>13</v>
      </c>
      <c r="D111" t="s">
        <v>102</v>
      </c>
      <c r="E111" s="102">
        <v>1</v>
      </c>
    </row>
    <row r="112" spans="1:5" ht="16.5" customHeight="1">
      <c r="A112" s="96">
        <v>106</v>
      </c>
      <c r="B112" t="s">
        <v>62</v>
      </c>
      <c r="C112" s="81" t="s">
        <v>13</v>
      </c>
      <c r="D112" t="s">
        <v>99</v>
      </c>
      <c r="E112" s="102">
        <v>1</v>
      </c>
    </row>
    <row r="113" spans="1:5" ht="16.5" customHeight="1">
      <c r="A113" s="96">
        <v>107</v>
      </c>
      <c r="B113" t="s">
        <v>62</v>
      </c>
      <c r="C113" s="81" t="s">
        <v>13</v>
      </c>
      <c r="D113" t="s">
        <v>218</v>
      </c>
      <c r="E113" s="102">
        <v>1</v>
      </c>
    </row>
    <row r="114" spans="1:5" ht="16.5" customHeight="1">
      <c r="A114" s="96">
        <v>108</v>
      </c>
      <c r="B114" t="s">
        <v>62</v>
      </c>
      <c r="C114" s="81" t="s">
        <v>13</v>
      </c>
      <c r="D114" t="s">
        <v>219</v>
      </c>
      <c r="E114" s="102">
        <v>1</v>
      </c>
    </row>
    <row r="115" spans="1:5" ht="16.5" customHeight="1">
      <c r="A115" s="96">
        <v>109</v>
      </c>
      <c r="B115" t="s">
        <v>62</v>
      </c>
      <c r="C115" s="81" t="s">
        <v>13</v>
      </c>
      <c r="D115" t="s">
        <v>220</v>
      </c>
      <c r="E115" s="102">
        <v>1</v>
      </c>
    </row>
    <row r="116" spans="1:5" ht="16.5" customHeight="1">
      <c r="A116" s="96">
        <v>110</v>
      </c>
      <c r="B116" t="s">
        <v>62</v>
      </c>
      <c r="C116" s="81" t="s">
        <v>13</v>
      </c>
      <c r="D116" t="s">
        <v>221</v>
      </c>
      <c r="E116" s="102">
        <v>1</v>
      </c>
    </row>
    <row r="117" spans="1:5" ht="16.5" customHeight="1">
      <c r="A117" s="96">
        <v>111</v>
      </c>
      <c r="B117" t="s">
        <v>62</v>
      </c>
      <c r="C117" s="81" t="s">
        <v>13</v>
      </c>
      <c r="D117" t="s">
        <v>108</v>
      </c>
      <c r="E117" s="102">
        <v>1</v>
      </c>
    </row>
    <row r="118" spans="1:5" ht="16.5" customHeight="1">
      <c r="A118" s="96">
        <v>112</v>
      </c>
      <c r="B118" t="s">
        <v>62</v>
      </c>
      <c r="C118" s="81" t="s">
        <v>13</v>
      </c>
      <c r="D118" t="s">
        <v>104</v>
      </c>
      <c r="E118" s="102">
        <v>1</v>
      </c>
    </row>
    <row r="119" spans="1:5" ht="16.5" customHeight="1">
      <c r="A119" s="96">
        <v>113</v>
      </c>
      <c r="B119" t="s">
        <v>62</v>
      </c>
      <c r="C119" s="81" t="s">
        <v>13</v>
      </c>
      <c r="D119" t="s">
        <v>222</v>
      </c>
      <c r="E119" s="102">
        <v>1</v>
      </c>
    </row>
    <row r="120" spans="1:5" ht="16.5" customHeight="1">
      <c r="A120" s="96">
        <v>114</v>
      </c>
      <c r="B120" t="s">
        <v>62</v>
      </c>
      <c r="C120" s="81" t="s">
        <v>13</v>
      </c>
      <c r="D120" t="s">
        <v>100</v>
      </c>
      <c r="E120" s="102">
        <v>1</v>
      </c>
    </row>
    <row r="121" spans="1:5" ht="16.5" customHeight="1">
      <c r="A121" s="96">
        <v>115</v>
      </c>
      <c r="B121" t="s">
        <v>62</v>
      </c>
      <c r="C121" s="81" t="s">
        <v>13</v>
      </c>
      <c r="D121" t="s">
        <v>103</v>
      </c>
      <c r="E121" s="102">
        <v>1</v>
      </c>
    </row>
    <row r="122" spans="1:5" ht="16.5" customHeight="1">
      <c r="A122" s="96">
        <v>116</v>
      </c>
      <c r="B122" t="s">
        <v>62</v>
      </c>
      <c r="C122" s="81" t="s">
        <v>13</v>
      </c>
      <c r="D122" t="s">
        <v>223</v>
      </c>
      <c r="E122" s="102">
        <v>1</v>
      </c>
    </row>
    <row r="123" spans="1:5" ht="16.5" customHeight="1">
      <c r="A123" s="96">
        <v>117</v>
      </c>
      <c r="B123" t="s">
        <v>62</v>
      </c>
      <c r="C123" s="81" t="s">
        <v>13</v>
      </c>
      <c r="D123" t="s">
        <v>224</v>
      </c>
      <c r="E123" s="102">
        <v>1</v>
      </c>
    </row>
    <row r="124" spans="1:5" ht="16.5" customHeight="1">
      <c r="A124" s="96">
        <v>118</v>
      </c>
      <c r="B124" t="s">
        <v>62</v>
      </c>
      <c r="C124" s="81" t="s">
        <v>13</v>
      </c>
      <c r="D124" t="s">
        <v>225</v>
      </c>
      <c r="E124" s="102">
        <v>1</v>
      </c>
    </row>
    <row r="125" spans="1:5" ht="16.5" customHeight="1">
      <c r="A125" s="96">
        <v>119</v>
      </c>
      <c r="B125" t="s">
        <v>62</v>
      </c>
      <c r="C125" s="81" t="s">
        <v>13</v>
      </c>
      <c r="D125" t="s">
        <v>226</v>
      </c>
      <c r="E125" s="102">
        <v>1</v>
      </c>
    </row>
    <row r="126" spans="1:5" ht="16.5" customHeight="1">
      <c r="A126" s="96">
        <v>120</v>
      </c>
      <c r="B126" t="s">
        <v>62</v>
      </c>
      <c r="C126" s="81" t="s">
        <v>13</v>
      </c>
      <c r="D126" t="s">
        <v>105</v>
      </c>
      <c r="E126" s="102">
        <v>1</v>
      </c>
    </row>
    <row r="127" spans="1:5" ht="16.5" customHeight="1">
      <c r="A127" s="96">
        <v>121</v>
      </c>
      <c r="B127" t="s">
        <v>62</v>
      </c>
      <c r="C127" s="81" t="s">
        <v>13</v>
      </c>
      <c r="D127" t="s">
        <v>112</v>
      </c>
      <c r="E127" s="102">
        <v>1</v>
      </c>
    </row>
    <row r="128" spans="1:5" ht="16.5" customHeight="1">
      <c r="A128" s="96">
        <v>122</v>
      </c>
      <c r="B128" t="s">
        <v>62</v>
      </c>
      <c r="C128" s="81" t="s">
        <v>13</v>
      </c>
      <c r="D128" t="s">
        <v>227</v>
      </c>
      <c r="E128" s="102">
        <v>1</v>
      </c>
    </row>
    <row r="129" spans="1:5" ht="16.5" customHeight="1">
      <c r="A129" s="96">
        <v>123</v>
      </c>
      <c r="B129" t="s">
        <v>62</v>
      </c>
      <c r="C129" s="81" t="s">
        <v>13</v>
      </c>
      <c r="D129" t="s">
        <v>98</v>
      </c>
      <c r="E129" s="102">
        <v>1</v>
      </c>
    </row>
    <row r="130" spans="1:5" ht="16.5" customHeight="1">
      <c r="A130" s="96">
        <v>124</v>
      </c>
      <c r="B130" t="s">
        <v>62</v>
      </c>
      <c r="C130" s="81" t="s">
        <v>13</v>
      </c>
      <c r="D130" t="s">
        <v>228</v>
      </c>
      <c r="E130" s="102">
        <v>1</v>
      </c>
    </row>
    <row r="131" spans="1:5" ht="16.5" customHeight="1">
      <c r="A131" s="96">
        <v>125</v>
      </c>
      <c r="B131" t="s">
        <v>62</v>
      </c>
      <c r="C131" s="81" t="s">
        <v>13</v>
      </c>
      <c r="D131" t="s">
        <v>113</v>
      </c>
      <c r="E131" s="102">
        <v>1</v>
      </c>
    </row>
    <row r="132" spans="1:5" ht="16.5" customHeight="1">
      <c r="A132" s="96">
        <v>126</v>
      </c>
      <c r="B132" t="s">
        <v>62</v>
      </c>
      <c r="C132" s="81" t="s">
        <v>13</v>
      </c>
      <c r="D132" t="s">
        <v>229</v>
      </c>
      <c r="E132" s="102">
        <v>1</v>
      </c>
    </row>
    <row r="133" spans="1:5" ht="16.5" customHeight="1">
      <c r="A133" s="96">
        <v>127</v>
      </c>
      <c r="B133" t="s">
        <v>62</v>
      </c>
      <c r="C133" s="81" t="s">
        <v>13</v>
      </c>
      <c r="D133" t="s">
        <v>230</v>
      </c>
      <c r="E133" s="102">
        <v>1</v>
      </c>
    </row>
    <row r="134" spans="1:5" ht="16.5" customHeight="1">
      <c r="A134" s="96">
        <v>128</v>
      </c>
      <c r="B134" t="s">
        <v>62</v>
      </c>
      <c r="C134" s="81" t="s">
        <v>13</v>
      </c>
      <c r="D134" t="s">
        <v>106</v>
      </c>
      <c r="E134" s="102">
        <v>1</v>
      </c>
    </row>
    <row r="135" spans="1:5" ht="16.5" customHeight="1">
      <c r="A135" s="96">
        <v>129</v>
      </c>
      <c r="B135" t="s">
        <v>62</v>
      </c>
      <c r="C135" s="81" t="s">
        <v>13</v>
      </c>
      <c r="D135" t="s">
        <v>107</v>
      </c>
      <c r="E135" s="102">
        <v>1</v>
      </c>
    </row>
    <row r="136" spans="1:5" ht="16.5" customHeight="1">
      <c r="A136" s="96">
        <v>130</v>
      </c>
      <c r="B136" t="s">
        <v>62</v>
      </c>
      <c r="C136" s="81" t="s">
        <v>13</v>
      </c>
      <c r="D136" t="s">
        <v>109</v>
      </c>
      <c r="E136" s="102">
        <v>1</v>
      </c>
    </row>
    <row r="137" spans="1:5" ht="16.5" customHeight="1">
      <c r="A137" s="96">
        <v>131</v>
      </c>
      <c r="B137" t="s">
        <v>62</v>
      </c>
      <c r="C137" s="81" t="s">
        <v>13</v>
      </c>
      <c r="D137" t="s">
        <v>716</v>
      </c>
      <c r="E137" s="102">
        <v>1</v>
      </c>
    </row>
    <row r="138" spans="1:5" ht="16.5" customHeight="1">
      <c r="A138" s="96">
        <v>132</v>
      </c>
      <c r="B138" t="s">
        <v>62</v>
      </c>
      <c r="C138" s="81" t="s">
        <v>13</v>
      </c>
      <c r="D138" t="s">
        <v>231</v>
      </c>
      <c r="E138" s="102">
        <v>2</v>
      </c>
    </row>
    <row r="139" spans="1:5" ht="16.5" customHeight="1">
      <c r="A139" s="96">
        <v>133</v>
      </c>
      <c r="B139" t="s">
        <v>62</v>
      </c>
      <c r="C139" s="81" t="s">
        <v>13</v>
      </c>
      <c r="D139" t="s">
        <v>232</v>
      </c>
      <c r="E139" s="102">
        <v>2</v>
      </c>
    </row>
    <row r="140" spans="1:5" ht="16.5" customHeight="1">
      <c r="A140" s="96">
        <v>134</v>
      </c>
      <c r="B140" t="s">
        <v>62</v>
      </c>
      <c r="C140" s="81" t="s">
        <v>13</v>
      </c>
      <c r="D140" t="s">
        <v>233</v>
      </c>
      <c r="E140" s="102">
        <v>2</v>
      </c>
    </row>
    <row r="141" spans="1:5" ht="16.5" customHeight="1">
      <c r="A141" s="96">
        <v>135</v>
      </c>
      <c r="B141" t="s">
        <v>62</v>
      </c>
      <c r="C141" s="81" t="s">
        <v>13</v>
      </c>
      <c r="D141" t="s">
        <v>234</v>
      </c>
      <c r="E141" s="102">
        <v>2</v>
      </c>
    </row>
    <row r="142" spans="1:5" ht="16.5" customHeight="1">
      <c r="A142" s="96">
        <v>136</v>
      </c>
      <c r="B142" t="s">
        <v>62</v>
      </c>
      <c r="C142" s="81" t="s">
        <v>13</v>
      </c>
      <c r="D142" t="s">
        <v>101</v>
      </c>
      <c r="E142" s="102">
        <v>2</v>
      </c>
    </row>
    <row r="143" spans="1:5" ht="16.5" customHeight="1">
      <c r="A143" s="96">
        <v>137</v>
      </c>
      <c r="B143" t="s">
        <v>62</v>
      </c>
      <c r="C143" s="81" t="s">
        <v>13</v>
      </c>
      <c r="D143" t="s">
        <v>85</v>
      </c>
      <c r="E143" s="102">
        <v>2</v>
      </c>
    </row>
    <row r="144" spans="1:5" ht="16.5" customHeight="1">
      <c r="A144" s="96">
        <v>138</v>
      </c>
      <c r="B144" t="s">
        <v>62</v>
      </c>
      <c r="C144" s="81" t="s">
        <v>10</v>
      </c>
      <c r="D144" t="s">
        <v>235</v>
      </c>
      <c r="E144" s="102">
        <v>1</v>
      </c>
    </row>
    <row r="145" spans="1:5" ht="16.5" customHeight="1">
      <c r="A145" s="96">
        <v>139</v>
      </c>
      <c r="B145" t="s">
        <v>62</v>
      </c>
      <c r="C145" s="81" t="s">
        <v>10</v>
      </c>
      <c r="D145" t="s">
        <v>236</v>
      </c>
      <c r="E145" s="102">
        <v>1</v>
      </c>
    </row>
    <row r="146" spans="1:5" ht="16.5" customHeight="1">
      <c r="A146" s="96">
        <v>140</v>
      </c>
      <c r="B146" t="s">
        <v>62</v>
      </c>
      <c r="C146" s="81" t="s">
        <v>10</v>
      </c>
      <c r="D146" t="s">
        <v>237</v>
      </c>
      <c r="E146" s="102">
        <v>1</v>
      </c>
    </row>
    <row r="147" spans="1:5" ht="16.5" customHeight="1">
      <c r="A147" s="96">
        <v>141</v>
      </c>
      <c r="B147" t="s">
        <v>62</v>
      </c>
      <c r="C147" s="81" t="s">
        <v>10</v>
      </c>
      <c r="D147" t="s">
        <v>238</v>
      </c>
      <c r="E147" s="102">
        <v>1</v>
      </c>
    </row>
    <row r="148" spans="1:5" ht="16.5" customHeight="1">
      <c r="A148" s="96">
        <v>142</v>
      </c>
      <c r="B148" t="s">
        <v>62</v>
      </c>
      <c r="C148" s="81" t="s">
        <v>10</v>
      </c>
      <c r="D148" t="s">
        <v>239</v>
      </c>
      <c r="E148" s="102">
        <v>1</v>
      </c>
    </row>
    <row r="149" spans="1:5" ht="16.5" customHeight="1">
      <c r="A149" s="96">
        <v>143</v>
      </c>
      <c r="B149" t="s">
        <v>62</v>
      </c>
      <c r="C149" s="81" t="s">
        <v>10</v>
      </c>
      <c r="D149" t="s">
        <v>240</v>
      </c>
      <c r="E149" s="102">
        <v>1</v>
      </c>
    </row>
    <row r="150" spans="1:5" ht="16.5" customHeight="1">
      <c r="A150" s="96">
        <v>144</v>
      </c>
      <c r="B150" t="s">
        <v>62</v>
      </c>
      <c r="C150" s="81" t="s">
        <v>10</v>
      </c>
      <c r="D150" t="s">
        <v>241</v>
      </c>
      <c r="E150" s="102">
        <v>1</v>
      </c>
    </row>
    <row r="151" spans="1:5" ht="16.5" customHeight="1">
      <c r="A151" s="96">
        <v>145</v>
      </c>
      <c r="B151" t="s">
        <v>62</v>
      </c>
      <c r="C151" s="81" t="s">
        <v>10</v>
      </c>
      <c r="D151" t="s">
        <v>242</v>
      </c>
      <c r="E151" s="102">
        <v>1</v>
      </c>
    </row>
    <row r="152" spans="1:5" ht="16.5" customHeight="1">
      <c r="A152" s="96">
        <v>146</v>
      </c>
      <c r="B152" t="s">
        <v>62</v>
      </c>
      <c r="C152" s="81" t="s">
        <v>10</v>
      </c>
      <c r="D152" t="s">
        <v>243</v>
      </c>
      <c r="E152" s="102">
        <v>1</v>
      </c>
    </row>
    <row r="153" spans="1:5" ht="16.5" customHeight="1">
      <c r="A153" s="96">
        <v>147</v>
      </c>
      <c r="B153" t="s">
        <v>62</v>
      </c>
      <c r="C153" s="81" t="s">
        <v>10</v>
      </c>
      <c r="D153" t="s">
        <v>244</v>
      </c>
      <c r="E153" s="102">
        <v>1</v>
      </c>
    </row>
    <row r="154" spans="1:5" ht="16.5" customHeight="1">
      <c r="A154" s="96">
        <v>148</v>
      </c>
      <c r="B154" t="s">
        <v>62</v>
      </c>
      <c r="C154" s="81" t="s">
        <v>10</v>
      </c>
      <c r="D154" t="s">
        <v>245</v>
      </c>
      <c r="E154" s="102">
        <v>2</v>
      </c>
    </row>
    <row r="155" spans="1:5" ht="16.5" customHeight="1">
      <c r="A155" s="96">
        <v>149</v>
      </c>
      <c r="B155" t="s">
        <v>62</v>
      </c>
      <c r="C155" s="81" t="s">
        <v>10</v>
      </c>
      <c r="D155" t="s">
        <v>246</v>
      </c>
      <c r="E155" s="102">
        <v>4</v>
      </c>
    </row>
    <row r="156" spans="1:10" s="98" customFormat="1" ht="16.5" customHeight="1">
      <c r="A156" s="96">
        <v>150</v>
      </c>
      <c r="B156" s="98" t="s">
        <v>62</v>
      </c>
      <c r="C156" s="97" t="s">
        <v>45</v>
      </c>
      <c r="D156" s="98" t="s">
        <v>247</v>
      </c>
      <c r="E156" s="101">
        <v>1</v>
      </c>
      <c r="F156" s="96"/>
      <c r="G156" s="96"/>
      <c r="H156" s="96"/>
      <c r="I156" s="96"/>
      <c r="J156" s="96"/>
    </row>
    <row r="157" spans="1:10" s="98" customFormat="1" ht="16.5" customHeight="1">
      <c r="A157" s="96">
        <v>151</v>
      </c>
      <c r="B157" s="98" t="s">
        <v>62</v>
      </c>
      <c r="C157" s="97" t="s">
        <v>45</v>
      </c>
      <c r="D157" s="98" t="s">
        <v>248</v>
      </c>
      <c r="E157" s="101">
        <v>1</v>
      </c>
      <c r="F157" s="96"/>
      <c r="G157" s="96"/>
      <c r="H157" s="96"/>
      <c r="I157" s="96"/>
      <c r="J157" s="96"/>
    </row>
    <row r="158" spans="1:10" s="98" customFormat="1" ht="16.5" customHeight="1">
      <c r="A158" s="96">
        <v>152</v>
      </c>
      <c r="B158" s="98" t="s">
        <v>62</v>
      </c>
      <c r="C158" s="97" t="s">
        <v>45</v>
      </c>
      <c r="D158" s="98" t="s">
        <v>249</v>
      </c>
      <c r="E158" s="101">
        <v>1</v>
      </c>
      <c r="F158" s="96"/>
      <c r="G158" s="96"/>
      <c r="H158" s="96"/>
      <c r="I158" s="96"/>
      <c r="J158" s="96"/>
    </row>
    <row r="159" spans="1:10" s="98" customFormat="1" ht="16.5" customHeight="1">
      <c r="A159" s="96">
        <v>153</v>
      </c>
      <c r="B159" s="98" t="s">
        <v>62</v>
      </c>
      <c r="C159" s="97" t="s">
        <v>45</v>
      </c>
      <c r="D159" s="98" t="s">
        <v>250</v>
      </c>
      <c r="E159" s="101">
        <v>1</v>
      </c>
      <c r="F159" s="96"/>
      <c r="G159" s="96"/>
      <c r="H159" s="96"/>
      <c r="I159" s="96"/>
      <c r="J159" s="96"/>
    </row>
    <row r="160" spans="1:10" s="98" customFormat="1" ht="16.5" customHeight="1">
      <c r="A160" s="96">
        <v>154</v>
      </c>
      <c r="B160" s="98" t="s">
        <v>62</v>
      </c>
      <c r="C160" s="97" t="s">
        <v>45</v>
      </c>
      <c r="D160" s="98" t="s">
        <v>251</v>
      </c>
      <c r="E160" s="101">
        <v>1</v>
      </c>
      <c r="F160" s="96"/>
      <c r="G160" s="96"/>
      <c r="H160" s="96"/>
      <c r="I160" s="96"/>
      <c r="J160" s="96"/>
    </row>
    <row r="161" spans="1:10" s="98" customFormat="1" ht="16.5" customHeight="1">
      <c r="A161" s="96">
        <v>155</v>
      </c>
      <c r="B161" s="98" t="s">
        <v>62</v>
      </c>
      <c r="C161" s="97" t="s">
        <v>45</v>
      </c>
      <c r="D161" s="98" t="s">
        <v>252</v>
      </c>
      <c r="E161" s="101">
        <v>1</v>
      </c>
      <c r="F161" s="96"/>
      <c r="G161" s="96"/>
      <c r="H161" s="96"/>
      <c r="I161" s="96"/>
      <c r="J161" s="96"/>
    </row>
    <row r="162" spans="1:10" s="98" customFormat="1" ht="16.5" customHeight="1">
      <c r="A162" s="96">
        <v>156</v>
      </c>
      <c r="B162" s="98" t="s">
        <v>62</v>
      </c>
      <c r="C162" s="97" t="s">
        <v>45</v>
      </c>
      <c r="D162" s="98" t="s">
        <v>253</v>
      </c>
      <c r="E162" s="101">
        <v>1</v>
      </c>
      <c r="F162" s="96"/>
      <c r="G162" s="96"/>
      <c r="H162" s="96"/>
      <c r="I162" s="96"/>
      <c r="J162" s="96"/>
    </row>
    <row r="163" spans="1:10" s="98" customFormat="1" ht="16.5" customHeight="1">
      <c r="A163" s="96">
        <v>157</v>
      </c>
      <c r="B163" s="98" t="s">
        <v>62</v>
      </c>
      <c r="C163" s="97" t="s">
        <v>45</v>
      </c>
      <c r="D163" s="98" t="s">
        <v>254</v>
      </c>
      <c r="E163" s="101">
        <v>2</v>
      </c>
      <c r="F163" s="96"/>
      <c r="G163" s="96"/>
      <c r="H163" s="96"/>
      <c r="I163" s="96"/>
      <c r="J163" s="96"/>
    </row>
    <row r="164" spans="1:10" s="98" customFormat="1" ht="16.5" customHeight="1">
      <c r="A164" s="96">
        <v>158</v>
      </c>
      <c r="B164" s="98" t="s">
        <v>62</v>
      </c>
      <c r="C164" s="97" t="s">
        <v>45</v>
      </c>
      <c r="D164" s="98" t="s">
        <v>84</v>
      </c>
      <c r="E164" s="101">
        <v>1</v>
      </c>
      <c r="F164" s="96"/>
      <c r="G164" s="96"/>
      <c r="H164" s="96"/>
      <c r="I164" s="96"/>
      <c r="J164" s="96"/>
    </row>
    <row r="165" spans="1:10" s="98" customFormat="1" ht="16.5" customHeight="1">
      <c r="A165" s="96">
        <v>159</v>
      </c>
      <c r="B165" s="98" t="s">
        <v>62</v>
      </c>
      <c r="C165" s="97" t="s">
        <v>36</v>
      </c>
      <c r="D165" s="98" t="s">
        <v>255</v>
      </c>
      <c r="E165" s="101">
        <v>1</v>
      </c>
      <c r="F165" s="96"/>
      <c r="G165" s="96"/>
      <c r="H165" s="96"/>
      <c r="I165" s="96"/>
      <c r="J165" s="96"/>
    </row>
    <row r="166" spans="1:5" ht="16.5" customHeight="1">
      <c r="A166" s="96">
        <v>160</v>
      </c>
      <c r="B166" t="s">
        <v>62</v>
      </c>
      <c r="C166" s="81" t="s">
        <v>36</v>
      </c>
      <c r="D166" t="s">
        <v>256</v>
      </c>
      <c r="E166" s="102">
        <v>1</v>
      </c>
    </row>
    <row r="167" spans="1:5" ht="16.5" customHeight="1">
      <c r="A167" s="96">
        <v>161</v>
      </c>
      <c r="B167" t="s">
        <v>62</v>
      </c>
      <c r="C167" s="81" t="s">
        <v>36</v>
      </c>
      <c r="D167" t="s">
        <v>257</v>
      </c>
      <c r="E167" s="102">
        <v>1</v>
      </c>
    </row>
    <row r="168" spans="1:5" ht="16.5" customHeight="1">
      <c r="A168" s="96">
        <v>162</v>
      </c>
      <c r="B168" t="s">
        <v>62</v>
      </c>
      <c r="C168" s="81" t="s">
        <v>36</v>
      </c>
      <c r="D168" t="s">
        <v>258</v>
      </c>
      <c r="E168" s="102">
        <v>1</v>
      </c>
    </row>
    <row r="169" spans="1:5" ht="16.5" customHeight="1">
      <c r="A169" s="96">
        <v>163</v>
      </c>
      <c r="B169" t="s">
        <v>62</v>
      </c>
      <c r="C169" s="81" t="s">
        <v>36</v>
      </c>
      <c r="D169" t="s">
        <v>259</v>
      </c>
      <c r="E169" s="102">
        <v>1</v>
      </c>
    </row>
    <row r="170" spans="1:5" ht="16.5" customHeight="1">
      <c r="A170" s="96">
        <v>164</v>
      </c>
      <c r="B170" t="s">
        <v>62</v>
      </c>
      <c r="C170" s="81" t="s">
        <v>69</v>
      </c>
      <c r="D170" t="s">
        <v>260</v>
      </c>
      <c r="E170" s="102">
        <v>2</v>
      </c>
    </row>
    <row r="171" spans="1:5" ht="16.5" customHeight="1">
      <c r="A171" s="96">
        <v>165</v>
      </c>
      <c r="B171" t="s">
        <v>62</v>
      </c>
      <c r="C171" s="81" t="s">
        <v>69</v>
      </c>
      <c r="D171" t="s">
        <v>261</v>
      </c>
      <c r="E171" s="102">
        <v>2</v>
      </c>
    </row>
    <row r="172" spans="1:5" ht="16.5" customHeight="1">
      <c r="A172" s="96">
        <v>166</v>
      </c>
      <c r="B172" t="s">
        <v>62</v>
      </c>
      <c r="C172" s="81" t="s">
        <v>69</v>
      </c>
      <c r="D172" t="s">
        <v>262</v>
      </c>
      <c r="E172" s="102">
        <v>5</v>
      </c>
    </row>
    <row r="173" spans="1:5" ht="16.5" customHeight="1">
      <c r="A173" s="96">
        <v>167</v>
      </c>
      <c r="B173" t="s">
        <v>62</v>
      </c>
      <c r="C173" s="81" t="s">
        <v>73</v>
      </c>
      <c r="D173" t="s">
        <v>263</v>
      </c>
      <c r="E173" s="102">
        <v>1</v>
      </c>
    </row>
    <row r="174" spans="1:5" ht="16.5" customHeight="1">
      <c r="A174" s="96">
        <v>168</v>
      </c>
      <c r="B174" t="s">
        <v>62</v>
      </c>
      <c r="C174" s="81" t="s">
        <v>73</v>
      </c>
      <c r="D174" t="s">
        <v>0</v>
      </c>
      <c r="E174" s="102">
        <v>1</v>
      </c>
    </row>
    <row r="175" spans="1:5" ht="16.5" customHeight="1">
      <c r="A175" s="96">
        <v>169</v>
      </c>
      <c r="B175" t="s">
        <v>62</v>
      </c>
      <c r="C175" s="81" t="s">
        <v>73</v>
      </c>
      <c r="D175" t="s">
        <v>264</v>
      </c>
      <c r="E175" s="102">
        <v>2</v>
      </c>
    </row>
    <row r="176" spans="1:5" ht="16.5" customHeight="1">
      <c r="A176" s="96">
        <v>170</v>
      </c>
      <c r="B176" t="s">
        <v>62</v>
      </c>
      <c r="C176" s="81" t="s">
        <v>73</v>
      </c>
      <c r="D176" t="s">
        <v>35</v>
      </c>
      <c r="E176" s="102">
        <v>2</v>
      </c>
    </row>
    <row r="177" spans="1:5" ht="16.5" customHeight="1">
      <c r="A177" s="96">
        <v>171</v>
      </c>
      <c r="B177" t="s">
        <v>62</v>
      </c>
      <c r="C177" s="81" t="s">
        <v>73</v>
      </c>
      <c r="D177" t="s">
        <v>265</v>
      </c>
      <c r="E177" s="102">
        <v>3</v>
      </c>
    </row>
    <row r="178" spans="1:5" ht="16.5" customHeight="1">
      <c r="A178" s="96">
        <v>172</v>
      </c>
      <c r="B178" t="s">
        <v>62</v>
      </c>
      <c r="C178" s="81" t="s">
        <v>73</v>
      </c>
      <c r="D178" t="s">
        <v>266</v>
      </c>
      <c r="E178" s="102">
        <v>4</v>
      </c>
    </row>
    <row r="179" spans="1:5" ht="16.5" customHeight="1">
      <c r="A179" s="96">
        <v>173</v>
      </c>
      <c r="B179" t="s">
        <v>52</v>
      </c>
      <c r="C179" s="81" t="s">
        <v>48</v>
      </c>
      <c r="D179" t="s">
        <v>267</v>
      </c>
      <c r="E179" s="102">
        <v>1</v>
      </c>
    </row>
    <row r="180" spans="1:5" ht="16.5" customHeight="1">
      <c r="A180" s="96">
        <v>174</v>
      </c>
      <c r="B180" t="s">
        <v>52</v>
      </c>
      <c r="C180" s="81" t="s">
        <v>48</v>
      </c>
      <c r="D180" t="s">
        <v>268</v>
      </c>
      <c r="E180" s="102">
        <v>1</v>
      </c>
    </row>
    <row r="181" spans="1:5" ht="16.5" customHeight="1">
      <c r="A181" s="96">
        <v>175</v>
      </c>
      <c r="B181" t="s">
        <v>52</v>
      </c>
      <c r="C181" s="81" t="s">
        <v>48</v>
      </c>
      <c r="D181" t="s">
        <v>269</v>
      </c>
      <c r="E181" s="102">
        <v>1</v>
      </c>
    </row>
    <row r="182" spans="1:5" ht="16.5" customHeight="1">
      <c r="A182" s="96">
        <v>176</v>
      </c>
      <c r="B182" t="s">
        <v>52</v>
      </c>
      <c r="C182" s="81" t="s">
        <v>48</v>
      </c>
      <c r="D182" t="s">
        <v>270</v>
      </c>
      <c r="E182" s="102">
        <v>1</v>
      </c>
    </row>
    <row r="183" spans="1:5" ht="16.5" customHeight="1">
      <c r="A183" s="96">
        <v>177</v>
      </c>
      <c r="B183" t="s">
        <v>52</v>
      </c>
      <c r="C183" s="81" t="s">
        <v>48</v>
      </c>
      <c r="D183" t="s">
        <v>271</v>
      </c>
      <c r="E183" s="102">
        <v>1</v>
      </c>
    </row>
    <row r="184" spans="1:5" ht="16.5" customHeight="1">
      <c r="A184" s="96">
        <v>178</v>
      </c>
      <c r="B184" t="s">
        <v>52</v>
      </c>
      <c r="C184" s="81" t="s">
        <v>48</v>
      </c>
      <c r="D184" t="s">
        <v>272</v>
      </c>
      <c r="E184" s="102">
        <v>1</v>
      </c>
    </row>
    <row r="185" spans="1:5" ht="16.5" customHeight="1">
      <c r="A185" s="96">
        <v>179</v>
      </c>
      <c r="B185" t="s">
        <v>52</v>
      </c>
      <c r="C185" s="81" t="s">
        <v>48</v>
      </c>
      <c r="D185" t="s">
        <v>273</v>
      </c>
      <c r="E185" s="102">
        <v>1</v>
      </c>
    </row>
    <row r="186" spans="1:5" ht="16.5" customHeight="1">
      <c r="A186" s="96">
        <v>180</v>
      </c>
      <c r="B186" t="s">
        <v>52</v>
      </c>
      <c r="C186" s="81" t="s">
        <v>48</v>
      </c>
      <c r="D186" t="s">
        <v>274</v>
      </c>
      <c r="E186" s="102">
        <v>1</v>
      </c>
    </row>
    <row r="187" spans="1:5" ht="16.5" customHeight="1">
      <c r="A187" s="96">
        <v>181</v>
      </c>
      <c r="B187" t="s">
        <v>52</v>
      </c>
      <c r="C187" s="81" t="s">
        <v>48</v>
      </c>
      <c r="D187" t="s">
        <v>275</v>
      </c>
      <c r="E187" s="102">
        <v>1</v>
      </c>
    </row>
    <row r="188" spans="1:5" ht="16.5" customHeight="1">
      <c r="A188" s="96">
        <v>182</v>
      </c>
      <c r="B188" t="s">
        <v>52</v>
      </c>
      <c r="C188" s="81" t="s">
        <v>48</v>
      </c>
      <c r="D188" t="s">
        <v>276</v>
      </c>
      <c r="E188" s="102">
        <v>1</v>
      </c>
    </row>
    <row r="189" spans="1:5" ht="16.5" customHeight="1">
      <c r="A189" s="96">
        <v>183</v>
      </c>
      <c r="B189" t="s">
        <v>52</v>
      </c>
      <c r="C189" s="81" t="s">
        <v>48</v>
      </c>
      <c r="D189" t="s">
        <v>277</v>
      </c>
      <c r="E189" s="102">
        <v>1</v>
      </c>
    </row>
    <row r="190" spans="1:5" ht="16.5" customHeight="1">
      <c r="A190" s="96">
        <v>184</v>
      </c>
      <c r="B190" t="s">
        <v>52</v>
      </c>
      <c r="C190" s="81" t="s">
        <v>48</v>
      </c>
      <c r="D190" t="s">
        <v>278</v>
      </c>
      <c r="E190" s="102">
        <v>1</v>
      </c>
    </row>
    <row r="191" spans="1:5" ht="16.5" customHeight="1">
      <c r="A191" s="96">
        <v>185</v>
      </c>
      <c r="B191" t="s">
        <v>52</v>
      </c>
      <c r="C191" s="81" t="s">
        <v>48</v>
      </c>
      <c r="D191" t="s">
        <v>279</v>
      </c>
      <c r="E191" s="102">
        <v>1</v>
      </c>
    </row>
    <row r="192" spans="1:5" ht="16.5" customHeight="1">
      <c r="A192" s="96">
        <v>186</v>
      </c>
      <c r="B192" t="s">
        <v>52</v>
      </c>
      <c r="C192" s="81" t="s">
        <v>48</v>
      </c>
      <c r="D192" t="s">
        <v>2</v>
      </c>
      <c r="E192" s="102">
        <v>1</v>
      </c>
    </row>
    <row r="193" spans="1:5" ht="16.5" customHeight="1">
      <c r="A193" s="96">
        <v>187</v>
      </c>
      <c r="B193" t="s">
        <v>52</v>
      </c>
      <c r="C193" s="81" t="s">
        <v>48</v>
      </c>
      <c r="D193" t="s">
        <v>3</v>
      </c>
      <c r="E193" s="102">
        <v>1</v>
      </c>
    </row>
    <row r="194" spans="1:5" ht="16.5" customHeight="1">
      <c r="A194" s="96">
        <v>188</v>
      </c>
      <c r="B194" t="s">
        <v>52</v>
      </c>
      <c r="C194" s="81" t="s">
        <v>48</v>
      </c>
      <c r="D194" t="s">
        <v>280</v>
      </c>
      <c r="E194" s="102">
        <v>2</v>
      </c>
    </row>
    <row r="195" spans="1:5" ht="16.5" customHeight="1">
      <c r="A195" s="96">
        <v>189</v>
      </c>
      <c r="B195" t="s">
        <v>52</v>
      </c>
      <c r="C195" s="81" t="s">
        <v>74</v>
      </c>
      <c r="D195" t="s">
        <v>281</v>
      </c>
      <c r="E195" s="102">
        <v>1</v>
      </c>
    </row>
    <row r="196" spans="1:5" ht="16.5" customHeight="1">
      <c r="A196" s="96">
        <v>190</v>
      </c>
      <c r="B196" t="s">
        <v>52</v>
      </c>
      <c r="C196" s="81" t="s">
        <v>74</v>
      </c>
      <c r="D196" t="s">
        <v>282</v>
      </c>
      <c r="E196" s="102">
        <v>1</v>
      </c>
    </row>
    <row r="197" spans="1:5" ht="16.5" customHeight="1">
      <c r="A197" s="96">
        <v>191</v>
      </c>
      <c r="B197" t="s">
        <v>52</v>
      </c>
      <c r="C197" s="81" t="s">
        <v>74</v>
      </c>
      <c r="D197" t="s">
        <v>283</v>
      </c>
      <c r="E197" s="102">
        <v>1</v>
      </c>
    </row>
    <row r="198" spans="1:5" ht="16.5" customHeight="1">
      <c r="A198" s="96">
        <v>192</v>
      </c>
      <c r="B198" t="s">
        <v>52</v>
      </c>
      <c r="C198" s="81" t="s">
        <v>74</v>
      </c>
      <c r="D198" t="s">
        <v>284</v>
      </c>
      <c r="E198" s="102">
        <v>1</v>
      </c>
    </row>
    <row r="199" spans="1:5" ht="16.5" customHeight="1">
      <c r="A199" s="96">
        <v>193</v>
      </c>
      <c r="B199" t="s">
        <v>52</v>
      </c>
      <c r="C199" s="81" t="s">
        <v>74</v>
      </c>
      <c r="D199" t="s">
        <v>285</v>
      </c>
      <c r="E199" s="102">
        <v>1</v>
      </c>
    </row>
    <row r="200" spans="1:5" ht="16.5" customHeight="1">
      <c r="A200" s="96">
        <v>194</v>
      </c>
      <c r="B200" t="s">
        <v>52</v>
      </c>
      <c r="C200" s="81" t="s">
        <v>74</v>
      </c>
      <c r="D200" t="s">
        <v>286</v>
      </c>
      <c r="E200" s="102">
        <v>3</v>
      </c>
    </row>
    <row r="201" spans="1:5" ht="16.5" customHeight="1">
      <c r="A201" s="96">
        <v>195</v>
      </c>
      <c r="B201" t="s">
        <v>53</v>
      </c>
      <c r="C201" s="81" t="s">
        <v>68</v>
      </c>
      <c r="D201" t="s">
        <v>116</v>
      </c>
      <c r="E201" s="102">
        <v>1</v>
      </c>
    </row>
    <row r="202" spans="1:5" ht="16.5" customHeight="1">
      <c r="A202" s="96">
        <v>196</v>
      </c>
      <c r="B202" t="s">
        <v>53</v>
      </c>
      <c r="C202" s="81" t="s">
        <v>68</v>
      </c>
      <c r="D202" t="s">
        <v>115</v>
      </c>
      <c r="E202" s="102">
        <v>1</v>
      </c>
    </row>
    <row r="203" spans="1:5" ht="16.5" customHeight="1">
      <c r="A203" s="96">
        <v>197</v>
      </c>
      <c r="B203" t="s">
        <v>53</v>
      </c>
      <c r="C203" s="81" t="s">
        <v>68</v>
      </c>
      <c r="D203" t="s">
        <v>117</v>
      </c>
      <c r="E203" s="102">
        <v>1</v>
      </c>
    </row>
    <row r="204" spans="1:5" ht="16.5" customHeight="1">
      <c r="A204" s="96">
        <v>198</v>
      </c>
      <c r="B204" t="s">
        <v>53</v>
      </c>
      <c r="C204" s="81" t="s">
        <v>68</v>
      </c>
      <c r="D204" t="s">
        <v>287</v>
      </c>
      <c r="E204" s="102">
        <v>1</v>
      </c>
    </row>
    <row r="205" spans="1:5" ht="16.5" customHeight="1">
      <c r="A205" s="96">
        <v>199</v>
      </c>
      <c r="B205" t="s">
        <v>53</v>
      </c>
      <c r="C205" s="81" t="s">
        <v>68</v>
      </c>
      <c r="D205" t="s">
        <v>288</v>
      </c>
      <c r="E205" s="102">
        <v>2</v>
      </c>
    </row>
    <row r="206" spans="1:5" ht="16.5" customHeight="1">
      <c r="A206" s="96">
        <v>200</v>
      </c>
      <c r="B206" t="s">
        <v>53</v>
      </c>
      <c r="C206" s="81" t="s">
        <v>68</v>
      </c>
      <c r="D206" t="s">
        <v>289</v>
      </c>
      <c r="E206" s="102">
        <v>2</v>
      </c>
    </row>
    <row r="207" spans="1:5" ht="16.5" customHeight="1">
      <c r="A207" s="96">
        <v>201</v>
      </c>
      <c r="B207" t="s">
        <v>53</v>
      </c>
      <c r="C207" s="81" t="s">
        <v>68</v>
      </c>
      <c r="D207" t="s">
        <v>290</v>
      </c>
      <c r="E207" s="102">
        <v>3</v>
      </c>
    </row>
    <row r="208" spans="1:5" ht="16.5" customHeight="1">
      <c r="A208" s="96">
        <v>202</v>
      </c>
      <c r="B208" t="s">
        <v>53</v>
      </c>
      <c r="C208" s="81" t="s">
        <v>68</v>
      </c>
      <c r="D208" t="s">
        <v>291</v>
      </c>
      <c r="E208" s="102">
        <v>4</v>
      </c>
    </row>
    <row r="209" spans="1:5" ht="16.5" customHeight="1">
      <c r="A209" s="96">
        <v>203</v>
      </c>
      <c r="B209" t="s">
        <v>54</v>
      </c>
      <c r="C209" s="81" t="s">
        <v>16</v>
      </c>
      <c r="D209" t="s">
        <v>292</v>
      </c>
      <c r="E209" s="102">
        <v>1</v>
      </c>
    </row>
    <row r="210" spans="1:5" ht="16.5" customHeight="1">
      <c r="A210" s="96">
        <v>204</v>
      </c>
      <c r="B210" t="s">
        <v>58</v>
      </c>
      <c r="C210" s="81" t="s">
        <v>8</v>
      </c>
      <c r="D210" t="s">
        <v>293</v>
      </c>
      <c r="E210" s="102">
        <v>1</v>
      </c>
    </row>
    <row r="211" spans="1:5" ht="16.5" customHeight="1">
      <c r="A211" s="96">
        <v>205</v>
      </c>
      <c r="B211" t="s">
        <v>58</v>
      </c>
      <c r="C211" s="81" t="s">
        <v>8</v>
      </c>
      <c r="D211" t="s">
        <v>294</v>
      </c>
      <c r="E211" s="102">
        <v>1</v>
      </c>
    </row>
    <row r="212" spans="1:5" ht="16.5" customHeight="1">
      <c r="A212" s="96">
        <v>206</v>
      </c>
      <c r="B212" t="s">
        <v>31</v>
      </c>
      <c r="C212" s="81" t="s">
        <v>124</v>
      </c>
      <c r="D212" t="s">
        <v>295</v>
      </c>
      <c r="E212" s="102">
        <v>1</v>
      </c>
    </row>
    <row r="213" spans="1:5" ht="16.5" customHeight="1">
      <c r="A213" s="96">
        <v>207</v>
      </c>
      <c r="B213" t="s">
        <v>31</v>
      </c>
      <c r="C213" s="81" t="s">
        <v>124</v>
      </c>
      <c r="D213" t="s">
        <v>296</v>
      </c>
      <c r="E213" s="102">
        <v>1</v>
      </c>
    </row>
    <row r="214" spans="1:5" ht="16.5" customHeight="1">
      <c r="A214" s="96">
        <v>208</v>
      </c>
      <c r="B214" t="s">
        <v>31</v>
      </c>
      <c r="C214" s="81" t="s">
        <v>124</v>
      </c>
      <c r="D214" t="s">
        <v>297</v>
      </c>
      <c r="E214" s="102">
        <v>3</v>
      </c>
    </row>
    <row r="215" spans="1:5" ht="16.5" customHeight="1">
      <c r="A215" s="96">
        <v>209</v>
      </c>
      <c r="B215" t="s">
        <v>31</v>
      </c>
      <c r="C215" s="81" t="s">
        <v>75</v>
      </c>
      <c r="D215" t="s">
        <v>298</v>
      </c>
      <c r="E215" s="102">
        <v>1</v>
      </c>
    </row>
    <row r="216" spans="1:5" ht="16.5" customHeight="1">
      <c r="A216" s="96">
        <v>210</v>
      </c>
      <c r="B216" t="s">
        <v>31</v>
      </c>
      <c r="C216" s="81" t="s">
        <v>75</v>
      </c>
      <c r="D216" t="s">
        <v>299</v>
      </c>
      <c r="E216" s="102">
        <v>1</v>
      </c>
    </row>
    <row r="217" spans="1:5" ht="16.5" customHeight="1">
      <c r="A217" s="96">
        <v>211</v>
      </c>
      <c r="B217" t="s">
        <v>31</v>
      </c>
      <c r="C217" s="81" t="s">
        <v>75</v>
      </c>
      <c r="D217" t="s">
        <v>300</v>
      </c>
      <c r="E217" s="102">
        <v>1</v>
      </c>
    </row>
    <row r="218" spans="1:5" ht="16.5" customHeight="1">
      <c r="A218" s="96">
        <v>212</v>
      </c>
      <c r="B218" t="s">
        <v>31</v>
      </c>
      <c r="C218" s="81" t="s">
        <v>75</v>
      </c>
      <c r="D218" t="s">
        <v>301</v>
      </c>
      <c r="E218" s="102">
        <v>1</v>
      </c>
    </row>
    <row r="219" spans="1:5" ht="16.5" customHeight="1">
      <c r="A219" s="96">
        <v>213</v>
      </c>
      <c r="B219" t="s">
        <v>31</v>
      </c>
      <c r="C219" s="81" t="s">
        <v>75</v>
      </c>
      <c r="D219" t="s">
        <v>302</v>
      </c>
      <c r="E219" s="102">
        <v>1</v>
      </c>
    </row>
    <row r="220" spans="1:5" ht="16.5" customHeight="1">
      <c r="A220" s="96">
        <v>214</v>
      </c>
      <c r="B220" t="s">
        <v>1</v>
      </c>
      <c r="C220" s="81" t="s">
        <v>81</v>
      </c>
      <c r="D220" t="s">
        <v>303</v>
      </c>
      <c r="E220" s="102">
        <v>1</v>
      </c>
    </row>
    <row r="221" spans="1:5" ht="16.5" customHeight="1">
      <c r="A221" s="96">
        <v>215</v>
      </c>
      <c r="B221" t="s">
        <v>1</v>
      </c>
      <c r="C221" s="81" t="s">
        <v>81</v>
      </c>
      <c r="D221" t="s">
        <v>304</v>
      </c>
      <c r="E221" s="102">
        <v>1</v>
      </c>
    </row>
    <row r="222" spans="1:5" ht="16.5" customHeight="1">
      <c r="A222" s="96">
        <v>216</v>
      </c>
      <c r="B222" t="s">
        <v>1</v>
      </c>
      <c r="C222" s="81" t="s">
        <v>81</v>
      </c>
      <c r="D222" t="s">
        <v>305</v>
      </c>
      <c r="E222" s="102">
        <v>1</v>
      </c>
    </row>
    <row r="223" spans="1:5" ht="16.5" customHeight="1">
      <c r="A223" s="96">
        <v>217</v>
      </c>
      <c r="B223" t="s">
        <v>1</v>
      </c>
      <c r="C223" s="81" t="s">
        <v>81</v>
      </c>
      <c r="D223" t="s">
        <v>306</v>
      </c>
      <c r="E223" s="102">
        <v>1</v>
      </c>
    </row>
    <row r="224" spans="1:5" ht="16.5" customHeight="1">
      <c r="A224" s="96">
        <v>218</v>
      </c>
      <c r="B224" t="s">
        <v>1</v>
      </c>
      <c r="C224" s="81" t="s">
        <v>81</v>
      </c>
      <c r="D224" t="s">
        <v>307</v>
      </c>
      <c r="E224" s="102">
        <v>1</v>
      </c>
    </row>
    <row r="225" spans="1:5" ht="16.5" customHeight="1">
      <c r="A225" s="96">
        <v>219</v>
      </c>
      <c r="B225" t="s">
        <v>1</v>
      </c>
      <c r="C225" s="81" t="s">
        <v>81</v>
      </c>
      <c r="D225" t="s">
        <v>308</v>
      </c>
      <c r="E225" s="102">
        <v>1</v>
      </c>
    </row>
    <row r="228" ht="16.5" customHeight="1">
      <c r="E228" s="103">
        <f>SUM(E7:E227)</f>
        <v>284</v>
      </c>
    </row>
    <row r="229" ht="16.5" customHeight="1">
      <c r="E229" s="104" t="s">
        <v>125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27"/>
  <sheetViews>
    <sheetView zoomScalePageLayoutView="0" workbookViewId="0" topLeftCell="A8">
      <selection activeCell="A28" sqref="A28"/>
    </sheetView>
  </sheetViews>
  <sheetFormatPr defaultColWidth="9.140625" defaultRowHeight="12.75"/>
  <cols>
    <col min="1" max="1" width="4.00390625" style="0" bestFit="1" customWidth="1"/>
    <col min="2" max="2" width="11.8515625" style="0" bestFit="1" customWidth="1"/>
    <col min="3" max="3" width="31.00390625" style="0" customWidth="1"/>
    <col min="4" max="4" width="6.7109375" style="0" bestFit="1" customWidth="1"/>
    <col min="5" max="5" width="10.00390625" style="0" bestFit="1" customWidth="1"/>
    <col min="6" max="6" width="13.7109375" style="0" bestFit="1" customWidth="1"/>
    <col min="7" max="7" width="26.28125" style="0" bestFit="1" customWidth="1"/>
    <col min="8" max="8" width="2.00390625" style="0" bestFit="1" customWidth="1"/>
    <col min="9" max="9" width="4.00390625" style="0" bestFit="1" customWidth="1"/>
    <col min="10" max="11" width="7.8515625" style="0" bestFit="1" customWidth="1"/>
    <col min="12" max="12" width="7.421875" style="0" bestFit="1" customWidth="1"/>
    <col min="13" max="13" width="7.57421875" style="0" bestFit="1" customWidth="1"/>
    <col min="14" max="14" width="11.8515625" style="0" bestFit="1" customWidth="1"/>
    <col min="15" max="15" width="14.421875" style="0" bestFit="1" customWidth="1"/>
    <col min="16" max="16" width="5.57421875" style="0" bestFit="1" customWidth="1"/>
    <col min="17" max="17" width="32.57421875" style="0" bestFit="1" customWidth="1"/>
  </cols>
  <sheetData>
    <row r="2" spans="1:16" s="117" customFormat="1" ht="16.5" customHeight="1">
      <c r="A2" s="121">
        <v>64</v>
      </c>
      <c r="B2" s="117" t="s">
        <v>62</v>
      </c>
      <c r="C2" s="118" t="s">
        <v>28</v>
      </c>
      <c r="D2" s="117" t="s">
        <v>319</v>
      </c>
      <c r="E2" s="117" t="s">
        <v>454</v>
      </c>
      <c r="F2" s="117" t="s">
        <v>455</v>
      </c>
      <c r="G2" s="119" t="str">
        <f aca="true" t="shared" si="0" ref="G2:G7">D2&amp;E2&amp;" "&amp;F2</f>
        <v>นางสนธิรัตน์ ไชยวงศ์</v>
      </c>
      <c r="H2" s="117">
        <v>1</v>
      </c>
      <c r="I2" s="119">
        <f>SUM(เมือง!$I$3)</f>
        <v>435</v>
      </c>
      <c r="J2" s="119"/>
      <c r="K2" s="120">
        <f>H2*I2</f>
        <v>435</v>
      </c>
      <c r="L2" s="117" t="s">
        <v>41</v>
      </c>
      <c r="M2" s="117" t="s">
        <v>60</v>
      </c>
      <c r="N2" s="117" t="s">
        <v>62</v>
      </c>
      <c r="O2" s="117" t="s">
        <v>718</v>
      </c>
      <c r="P2" s="117" t="s">
        <v>717</v>
      </c>
    </row>
    <row r="3" spans="1:16" s="117" customFormat="1" ht="16.5" customHeight="1">
      <c r="A3" s="121">
        <v>58</v>
      </c>
      <c r="B3" s="117" t="s">
        <v>62</v>
      </c>
      <c r="C3" s="118" t="s">
        <v>28</v>
      </c>
      <c r="D3" s="117" t="s">
        <v>316</v>
      </c>
      <c r="E3" s="117" t="s">
        <v>443</v>
      </c>
      <c r="F3" s="117" t="s">
        <v>444</v>
      </c>
      <c r="G3" s="119" t="str">
        <f t="shared" si="0"/>
        <v>นายชาญ ไชยวงค์</v>
      </c>
      <c r="H3" s="117">
        <v>1</v>
      </c>
      <c r="I3" s="119">
        <f>SUM(เมือง!$I$3)</f>
        <v>435</v>
      </c>
      <c r="J3" s="119"/>
      <c r="K3" s="120">
        <f>H3*I3</f>
        <v>435</v>
      </c>
      <c r="L3" s="117" t="s">
        <v>41</v>
      </c>
      <c r="M3" s="117" t="s">
        <v>60</v>
      </c>
      <c r="N3" s="117" t="s">
        <v>62</v>
      </c>
      <c r="O3" s="117" t="s">
        <v>718</v>
      </c>
      <c r="P3" s="117" t="s">
        <v>717</v>
      </c>
    </row>
    <row r="4" spans="1:16" s="117" customFormat="1" ht="16.5" customHeight="1">
      <c r="A4" s="121">
        <v>67</v>
      </c>
      <c r="B4" s="117" t="s">
        <v>62</v>
      </c>
      <c r="C4" s="118" t="s">
        <v>28</v>
      </c>
      <c r="D4" s="117" t="s">
        <v>319</v>
      </c>
      <c r="E4" s="117" t="s">
        <v>460</v>
      </c>
      <c r="F4" s="117" t="s">
        <v>461</v>
      </c>
      <c r="G4" s="119" t="str">
        <f t="shared" si="0"/>
        <v>นางศุภมาส บุญเกิด</v>
      </c>
      <c r="H4" s="117">
        <v>2</v>
      </c>
      <c r="I4" s="119">
        <f>SUM(เมือง!$I$3)</f>
        <v>435</v>
      </c>
      <c r="J4" s="119"/>
      <c r="K4" s="120">
        <f>H4*I4</f>
        <v>870</v>
      </c>
      <c r="L4" s="117" t="s">
        <v>41</v>
      </c>
      <c r="M4" s="117" t="s">
        <v>60</v>
      </c>
      <c r="N4" s="117" t="s">
        <v>62</v>
      </c>
      <c r="O4" s="117" t="s">
        <v>718</v>
      </c>
      <c r="P4" s="117" t="s">
        <v>717</v>
      </c>
    </row>
    <row r="5" spans="1:16" s="117" customFormat="1" ht="16.5" customHeight="1">
      <c r="A5" s="121">
        <v>14</v>
      </c>
      <c r="B5" s="117" t="s">
        <v>52</v>
      </c>
      <c r="C5" s="118" t="s">
        <v>48</v>
      </c>
      <c r="D5" s="117" t="s">
        <v>319</v>
      </c>
      <c r="E5" s="117" t="s">
        <v>654</v>
      </c>
      <c r="F5" s="117" t="s">
        <v>655</v>
      </c>
      <c r="G5" s="119" t="str">
        <f t="shared" si="0"/>
        <v>นางอริสา มงคลวาทิน</v>
      </c>
      <c r="H5" s="117">
        <v>1</v>
      </c>
      <c r="I5" s="119">
        <f>SUM(แม่ริม!$I$3)</f>
        <v>435</v>
      </c>
      <c r="J5" s="120">
        <f>H5*I5</f>
        <v>435</v>
      </c>
      <c r="K5" s="120">
        <f>H5*I5</f>
        <v>435</v>
      </c>
      <c r="L5" s="135" t="s">
        <v>41</v>
      </c>
      <c r="M5" s="135" t="s">
        <v>60</v>
      </c>
      <c r="N5" s="135" t="s">
        <v>62</v>
      </c>
      <c r="O5" s="135" t="s">
        <v>720</v>
      </c>
      <c r="P5" s="135" t="s">
        <v>717</v>
      </c>
    </row>
    <row r="6" spans="1:16" s="135" customFormat="1" ht="17.25" customHeight="1">
      <c r="A6" s="121">
        <v>4</v>
      </c>
      <c r="B6" s="135" t="s">
        <v>53</v>
      </c>
      <c r="C6" s="136" t="s">
        <v>68</v>
      </c>
      <c r="D6" s="135" t="s">
        <v>319</v>
      </c>
      <c r="E6" s="135" t="s">
        <v>674</v>
      </c>
      <c r="F6" s="135" t="s">
        <v>675</v>
      </c>
      <c r="G6" s="119" t="str">
        <f t="shared" si="0"/>
        <v>นางอัญชิสา สุเดชมาร์ค</v>
      </c>
      <c r="H6" s="135">
        <v>1</v>
      </c>
      <c r="I6" s="119">
        <f>SUM(แม่วาง!$I$3)</f>
        <v>435</v>
      </c>
      <c r="J6" s="120">
        <f>H6*I6</f>
        <v>435</v>
      </c>
      <c r="L6" s="117" t="s">
        <v>41</v>
      </c>
      <c r="M6" s="117" t="s">
        <v>60</v>
      </c>
      <c r="N6" s="117" t="s">
        <v>62</v>
      </c>
      <c r="O6" s="117" t="s">
        <v>719</v>
      </c>
      <c r="P6" s="117" t="s">
        <v>717</v>
      </c>
    </row>
    <row r="7" spans="1:11" ht="16.5" customHeight="1">
      <c r="A7" s="96">
        <v>32</v>
      </c>
      <c r="B7" t="s">
        <v>62</v>
      </c>
      <c r="C7" s="81" t="s">
        <v>72</v>
      </c>
      <c r="D7" t="s">
        <v>319</v>
      </c>
      <c r="E7" t="s">
        <v>395</v>
      </c>
      <c r="F7" t="s">
        <v>394</v>
      </c>
      <c r="G7" s="110" t="str">
        <f t="shared" si="0"/>
        <v>นางประชุมพร ระกิติ</v>
      </c>
      <c r="H7">
        <v>1</v>
      </c>
      <c r="I7" s="110">
        <f>SUM(เมือง!$I$3)</f>
        <v>435</v>
      </c>
      <c r="J7" s="119"/>
      <c r="K7" s="111">
        <f>H7*I7</f>
        <v>435</v>
      </c>
    </row>
    <row r="8" spans="1:16" ht="16.5" customHeight="1">
      <c r="A8" s="96">
        <v>5</v>
      </c>
      <c r="B8" t="s">
        <v>53</v>
      </c>
      <c r="C8" s="81" t="s">
        <v>68</v>
      </c>
      <c r="D8" t="s">
        <v>326</v>
      </c>
      <c r="E8" t="s">
        <v>677</v>
      </c>
      <c r="F8" t="s">
        <v>678</v>
      </c>
      <c r="G8" s="110" t="str">
        <f aca="true" t="shared" si="1" ref="G8:G13">D8&amp;E8&amp;" "&amp;F8</f>
        <v>นางสาวสุทธิฬักษณ์ ใจแก้ว</v>
      </c>
      <c r="H8">
        <v>2</v>
      </c>
      <c r="I8" s="110">
        <f>SUM(แม่วาง!$I$3)</f>
        <v>435</v>
      </c>
      <c r="J8" s="111">
        <f>H8*I8</f>
        <v>870</v>
      </c>
      <c r="L8" t="s">
        <v>41</v>
      </c>
      <c r="M8" t="s">
        <v>60</v>
      </c>
      <c r="N8" t="s">
        <v>62</v>
      </c>
      <c r="O8" t="s">
        <v>719</v>
      </c>
      <c r="P8" t="s">
        <v>721</v>
      </c>
    </row>
    <row r="9" spans="1:16" ht="16.5" customHeight="1">
      <c r="A9" s="96">
        <v>73</v>
      </c>
      <c r="B9" t="s">
        <v>62</v>
      </c>
      <c r="C9" s="81" t="s">
        <v>12</v>
      </c>
      <c r="D9" t="s">
        <v>316</v>
      </c>
      <c r="E9" t="s">
        <v>484</v>
      </c>
      <c r="F9" t="s">
        <v>485</v>
      </c>
      <c r="G9" s="110" t="str">
        <f t="shared" si="1"/>
        <v>นายสราญ คำอ้าย</v>
      </c>
      <c r="H9">
        <v>1</v>
      </c>
      <c r="I9" s="110">
        <f>SUM(เมือง!$I$3)</f>
        <v>435</v>
      </c>
      <c r="J9" s="119"/>
      <c r="K9" s="111">
        <f aca="true" t="shared" si="2" ref="K9:K14">H9*I9</f>
        <v>435</v>
      </c>
      <c r="L9" t="s">
        <v>37</v>
      </c>
      <c r="M9" t="s">
        <v>725</v>
      </c>
      <c r="P9" t="s">
        <v>724</v>
      </c>
    </row>
    <row r="10" spans="1:16" ht="16.5" customHeight="1">
      <c r="A10" s="96">
        <v>37</v>
      </c>
      <c r="B10" t="s">
        <v>62</v>
      </c>
      <c r="C10" s="81" t="s">
        <v>72</v>
      </c>
      <c r="D10" t="s">
        <v>319</v>
      </c>
      <c r="E10" t="s">
        <v>406</v>
      </c>
      <c r="F10" t="s">
        <v>407</v>
      </c>
      <c r="G10" s="110" t="str">
        <f t="shared" si="1"/>
        <v>นางเพ็ญพรรณ ยาวิราช</v>
      </c>
      <c r="H10">
        <v>1</v>
      </c>
      <c r="I10" s="110">
        <f>SUM(เมือง!$I$3)</f>
        <v>435</v>
      </c>
      <c r="J10" s="119"/>
      <c r="K10" s="111">
        <f t="shared" si="2"/>
        <v>435</v>
      </c>
      <c r="L10" t="s">
        <v>40</v>
      </c>
      <c r="M10" t="s">
        <v>725</v>
      </c>
      <c r="P10" t="s">
        <v>724</v>
      </c>
    </row>
    <row r="11" spans="1:17" ht="16.5" customHeight="1">
      <c r="A11" s="96">
        <v>157</v>
      </c>
      <c r="B11" t="s">
        <v>62</v>
      </c>
      <c r="C11" s="81" t="s">
        <v>73</v>
      </c>
      <c r="D11" s="1" t="s">
        <v>319</v>
      </c>
      <c r="E11" t="s">
        <v>731</v>
      </c>
      <c r="F11" t="s">
        <v>629</v>
      </c>
      <c r="G11" s="110" t="str">
        <f t="shared" si="1"/>
        <v>นางบุญช่วย ศรีวิชัยลำพรรณ์</v>
      </c>
      <c r="H11">
        <v>1</v>
      </c>
      <c r="I11" s="110">
        <f>SUM($I$3)</f>
        <v>435</v>
      </c>
      <c r="J11" s="119"/>
      <c r="K11" s="111">
        <f t="shared" si="2"/>
        <v>435</v>
      </c>
      <c r="L11" t="s">
        <v>40</v>
      </c>
      <c r="M11" t="s">
        <v>728</v>
      </c>
      <c r="P11" t="s">
        <v>729</v>
      </c>
      <c r="Q11" t="s">
        <v>730</v>
      </c>
    </row>
    <row r="12" spans="1:11" ht="16.5" customHeight="1">
      <c r="A12" s="96">
        <v>39</v>
      </c>
      <c r="B12" t="s">
        <v>62</v>
      </c>
      <c r="C12" s="81" t="s">
        <v>72</v>
      </c>
      <c r="D12" t="s">
        <v>316</v>
      </c>
      <c r="E12" t="s">
        <v>412</v>
      </c>
      <c r="F12" t="s">
        <v>413</v>
      </c>
      <c r="G12" s="110" t="str">
        <f t="shared" si="1"/>
        <v>นายไมตรี จันทร์คง</v>
      </c>
      <c r="H12">
        <v>1</v>
      </c>
      <c r="I12" s="110">
        <f>SUM(เมือง!$I$3)</f>
        <v>435</v>
      </c>
      <c r="J12" s="119"/>
      <c r="K12" s="111">
        <f t="shared" si="2"/>
        <v>435</v>
      </c>
    </row>
    <row r="13" spans="1:16" ht="16.5" customHeight="1">
      <c r="A13" s="96">
        <v>146</v>
      </c>
      <c r="B13" t="s">
        <v>62</v>
      </c>
      <c r="C13" s="81" t="s">
        <v>36</v>
      </c>
      <c r="D13" t="s">
        <v>316</v>
      </c>
      <c r="E13" t="s">
        <v>611</v>
      </c>
      <c r="F13" t="s">
        <v>607</v>
      </c>
      <c r="G13" s="110" t="str">
        <f t="shared" si="1"/>
        <v>นายอดิศักดิ์ ไชยะ</v>
      </c>
      <c r="H13">
        <v>1</v>
      </c>
      <c r="I13" s="110">
        <f>SUM(เมือง!$I$3)</f>
        <v>435</v>
      </c>
      <c r="J13" s="119"/>
      <c r="K13" s="111">
        <f t="shared" si="2"/>
        <v>435</v>
      </c>
      <c r="L13" t="s">
        <v>40</v>
      </c>
      <c r="M13" t="s">
        <v>732</v>
      </c>
      <c r="P13" t="s">
        <v>733</v>
      </c>
    </row>
    <row r="14" spans="1:17" ht="16.5" customHeight="1">
      <c r="A14" s="96">
        <v>68</v>
      </c>
      <c r="B14" t="s">
        <v>62</v>
      </c>
      <c r="C14" s="81" t="s">
        <v>12</v>
      </c>
      <c r="D14" t="s">
        <v>326</v>
      </c>
      <c r="E14" t="s">
        <v>476</v>
      </c>
      <c r="F14" t="s">
        <v>477</v>
      </c>
      <c r="G14" s="110" t="str">
        <f>D14&amp;E14&amp;" "&amp;F14</f>
        <v>นางสาวเยาวภา กันต์กวี(ศรีคำมา)</v>
      </c>
      <c r="H14">
        <v>1</v>
      </c>
      <c r="I14" s="110">
        <f>SUM(เมือง!$I$3)</f>
        <v>435</v>
      </c>
      <c r="J14" s="119"/>
      <c r="K14" s="111">
        <f t="shared" si="2"/>
        <v>435</v>
      </c>
      <c r="L14" t="s">
        <v>41</v>
      </c>
      <c r="M14" t="s">
        <v>734</v>
      </c>
      <c r="N14" t="s">
        <v>735</v>
      </c>
      <c r="O14" t="s">
        <v>736</v>
      </c>
      <c r="P14" t="s">
        <v>733</v>
      </c>
      <c r="Q14" t="s">
        <v>737</v>
      </c>
    </row>
    <row r="16" spans="1:11" ht="16.5" customHeight="1">
      <c r="A16" s="96">
        <v>151</v>
      </c>
      <c r="B16" t="s">
        <v>62</v>
      </c>
      <c r="C16" s="81" t="s">
        <v>73</v>
      </c>
      <c r="D16" t="s">
        <v>326</v>
      </c>
      <c r="E16" t="s">
        <v>616</v>
      </c>
      <c r="F16" t="s">
        <v>621</v>
      </c>
      <c r="G16" s="110" t="str">
        <f aca="true" t="shared" si="3" ref="G16:G22">D16&amp;E16&amp;" "&amp;F16</f>
        <v>นางสาววาสนา บุญญประภา</v>
      </c>
      <c r="H16">
        <v>1</v>
      </c>
      <c r="I16" s="110">
        <f>SUM(เมือง!$I$3)</f>
        <v>435</v>
      </c>
      <c r="J16" s="119"/>
      <c r="K16" s="111">
        <f>H16*I16</f>
        <v>435</v>
      </c>
    </row>
    <row r="17" spans="1:11" ht="16.5" customHeight="1">
      <c r="A17" s="96">
        <v>59</v>
      </c>
      <c r="B17" t="s">
        <v>62</v>
      </c>
      <c r="C17" s="81" t="s">
        <v>28</v>
      </c>
      <c r="D17" t="s">
        <v>319</v>
      </c>
      <c r="E17" t="s">
        <v>452</v>
      </c>
      <c r="F17" t="s">
        <v>453</v>
      </c>
      <c r="G17" s="110" t="str">
        <f t="shared" si="3"/>
        <v>นางพรพัฒน์ ศิริ</v>
      </c>
      <c r="H17">
        <v>1</v>
      </c>
      <c r="I17" s="110">
        <f>SUM(เมือง!$I$3)</f>
        <v>435</v>
      </c>
      <c r="J17" s="119"/>
      <c r="K17" s="111">
        <f>H17*I17</f>
        <v>435</v>
      </c>
    </row>
    <row r="18" spans="1:10" ht="16.5" customHeight="1">
      <c r="A18" s="96">
        <v>19</v>
      </c>
      <c r="B18" t="s">
        <v>52</v>
      </c>
      <c r="C18" s="81" t="s">
        <v>74</v>
      </c>
      <c r="D18" t="s">
        <v>326</v>
      </c>
      <c r="E18" t="s">
        <v>664</v>
      </c>
      <c r="F18" t="s">
        <v>665</v>
      </c>
      <c r="G18" s="110" t="str">
        <f t="shared" si="3"/>
        <v>นางสาววิเลขา ลีสุวรรณ์</v>
      </c>
      <c r="H18">
        <v>1</v>
      </c>
      <c r="I18" s="110">
        <f>SUM(แม่ริม!$I$3)</f>
        <v>435</v>
      </c>
      <c r="J18" s="111">
        <f>H18*I18</f>
        <v>435</v>
      </c>
    </row>
    <row r="19" spans="1:16" ht="16.5" customHeight="1">
      <c r="A19" s="96">
        <v>57</v>
      </c>
      <c r="B19" t="s">
        <v>62</v>
      </c>
      <c r="C19" s="81" t="s">
        <v>28</v>
      </c>
      <c r="D19" t="s">
        <v>319</v>
      </c>
      <c r="E19" t="s">
        <v>449</v>
      </c>
      <c r="F19" t="s">
        <v>450</v>
      </c>
      <c r="G19" s="110" t="str">
        <f t="shared" si="3"/>
        <v>นางดาวประกาย แก้วนพรัตน์</v>
      </c>
      <c r="H19">
        <v>1</v>
      </c>
      <c r="I19" s="110">
        <f>SUM(เมือง!$I$3)</f>
        <v>435</v>
      </c>
      <c r="J19" s="119"/>
      <c r="K19" s="111">
        <f>H19*I19</f>
        <v>435</v>
      </c>
      <c r="L19" t="s">
        <v>41</v>
      </c>
      <c r="M19" t="s">
        <v>60</v>
      </c>
      <c r="N19" t="s">
        <v>62</v>
      </c>
      <c r="O19" t="s">
        <v>718</v>
      </c>
      <c r="P19" t="s">
        <v>745</v>
      </c>
    </row>
    <row r="20" spans="1:16" ht="16.5" customHeight="1">
      <c r="A20" s="96">
        <v>58</v>
      </c>
      <c r="B20" t="s">
        <v>62</v>
      </c>
      <c r="C20" s="81" t="s">
        <v>28</v>
      </c>
      <c r="D20" t="s">
        <v>316</v>
      </c>
      <c r="E20" t="s">
        <v>451</v>
      </c>
      <c r="F20" t="s">
        <v>450</v>
      </c>
      <c r="G20" s="110" t="str">
        <f t="shared" si="3"/>
        <v>นายนพดล แก้วนพรัตน์</v>
      </c>
      <c r="H20">
        <v>1</v>
      </c>
      <c r="I20" s="110">
        <f>SUM(เมือง!$I$3)</f>
        <v>435</v>
      </c>
      <c r="J20" s="119"/>
      <c r="K20" s="111">
        <f>H20*I20</f>
        <v>435</v>
      </c>
      <c r="L20" t="s">
        <v>41</v>
      </c>
      <c r="M20" t="s">
        <v>60</v>
      </c>
      <c r="N20" t="s">
        <v>62</v>
      </c>
      <c r="O20" t="s">
        <v>718</v>
      </c>
      <c r="P20" t="s">
        <v>745</v>
      </c>
    </row>
    <row r="21" spans="1:16" ht="16.5" customHeight="1">
      <c r="A21" s="96">
        <v>15</v>
      </c>
      <c r="B21" t="s">
        <v>52</v>
      </c>
      <c r="C21" s="81" t="s">
        <v>48</v>
      </c>
      <c r="D21" t="s">
        <v>316</v>
      </c>
      <c r="E21" t="s">
        <v>658</v>
      </c>
      <c r="F21" t="s">
        <v>659</v>
      </c>
      <c r="G21" s="110" t="str">
        <f t="shared" si="3"/>
        <v>นายชรินทร์ ฉุกเฉิน</v>
      </c>
      <c r="H21">
        <v>2</v>
      </c>
      <c r="I21" s="110">
        <f>SUM(แม่ริม!$I$3)</f>
        <v>435</v>
      </c>
      <c r="J21" s="111">
        <f>H21*I21</f>
        <v>870</v>
      </c>
      <c r="L21" t="s">
        <v>41</v>
      </c>
      <c r="M21" t="s">
        <v>60</v>
      </c>
      <c r="N21" t="s">
        <v>62</v>
      </c>
      <c r="O21" t="s">
        <v>718</v>
      </c>
      <c r="P21" t="s">
        <v>746</v>
      </c>
    </row>
    <row r="22" spans="1:16" s="98" customFormat="1" ht="16.5" customHeight="1">
      <c r="A22" s="96">
        <v>1</v>
      </c>
      <c r="B22" s="98" t="s">
        <v>32</v>
      </c>
      <c r="C22" s="97" t="s">
        <v>17</v>
      </c>
      <c r="D22" s="98" t="s">
        <v>316</v>
      </c>
      <c r="E22" s="98" t="s">
        <v>317</v>
      </c>
      <c r="F22" s="98" t="s">
        <v>318</v>
      </c>
      <c r="G22" s="110" t="str">
        <f t="shared" si="3"/>
        <v>นายสุรพล สุนันต๊ะ</v>
      </c>
      <c r="H22" s="110">
        <v>1</v>
      </c>
      <c r="I22" s="110">
        <f>SUM($I$3)</f>
        <v>435</v>
      </c>
      <c r="J22" s="111">
        <f>H22*I22</f>
        <v>435</v>
      </c>
      <c r="K22"/>
      <c r="L22" t="s">
        <v>41</v>
      </c>
      <c r="M22" s="98" t="s">
        <v>60</v>
      </c>
      <c r="N22" s="98" t="s">
        <v>62</v>
      </c>
      <c r="O22" s="98" t="s">
        <v>718</v>
      </c>
      <c r="P22" s="98" t="s">
        <v>757</v>
      </c>
    </row>
    <row r="23" spans="1:16" s="98" customFormat="1" ht="16.5" customHeight="1">
      <c r="A23" s="96">
        <v>141</v>
      </c>
      <c r="B23" s="98" t="s">
        <v>62</v>
      </c>
      <c r="C23" s="97" t="s">
        <v>36</v>
      </c>
      <c r="D23" s="98" t="s">
        <v>319</v>
      </c>
      <c r="E23" s="98" t="s">
        <v>606</v>
      </c>
      <c r="F23" s="98" t="s">
        <v>607</v>
      </c>
      <c r="G23" s="110" t="str">
        <f>D23&amp;E23&amp;" "&amp;F23</f>
        <v>นางรุจิรา ไชยะ</v>
      </c>
      <c r="H23" s="98">
        <v>1</v>
      </c>
      <c r="I23" s="110">
        <f>SUM(เมือง!$I$3)</f>
        <v>435</v>
      </c>
      <c r="J23" s="119"/>
      <c r="K23" s="111">
        <f>H23*I23</f>
        <v>435</v>
      </c>
      <c r="L23" s="112" t="s">
        <v>41</v>
      </c>
      <c r="M23" s="113" t="s">
        <v>60</v>
      </c>
      <c r="N23" s="98" t="s">
        <v>62</v>
      </c>
      <c r="O23" s="98" t="s">
        <v>719</v>
      </c>
      <c r="P23" s="98" t="s">
        <v>757</v>
      </c>
    </row>
    <row r="24" spans="1:16" ht="16.5" customHeight="1">
      <c r="A24" s="96">
        <v>142</v>
      </c>
      <c r="B24" t="s">
        <v>62</v>
      </c>
      <c r="C24" s="81" t="s">
        <v>36</v>
      </c>
      <c r="D24" t="s">
        <v>316</v>
      </c>
      <c r="E24" t="s">
        <v>608</v>
      </c>
      <c r="F24" t="s">
        <v>609</v>
      </c>
      <c r="G24" s="110" t="str">
        <f>D24&amp;E24&amp;" "&amp;F24</f>
        <v>นายศักรินทร์ ยศทองคำ</v>
      </c>
      <c r="H24">
        <v>1</v>
      </c>
      <c r="I24" s="110">
        <f>SUM(เมือง!$I$3)</f>
        <v>435</v>
      </c>
      <c r="J24" s="119"/>
      <c r="K24" s="111">
        <f>H24*I24</f>
        <v>435</v>
      </c>
      <c r="L24" t="s">
        <v>41</v>
      </c>
      <c r="M24" t="s">
        <v>60</v>
      </c>
      <c r="N24" t="s">
        <v>62</v>
      </c>
      <c r="O24" t="s">
        <v>719</v>
      </c>
      <c r="P24" t="s">
        <v>757</v>
      </c>
    </row>
    <row r="25" spans="1:16" ht="16.5" customHeight="1">
      <c r="A25" s="96">
        <v>143</v>
      </c>
      <c r="B25" t="s">
        <v>62</v>
      </c>
      <c r="C25" s="81" t="s">
        <v>36</v>
      </c>
      <c r="D25" t="s">
        <v>319</v>
      </c>
      <c r="E25" t="s">
        <v>610</v>
      </c>
      <c r="F25" t="s">
        <v>609</v>
      </c>
      <c r="G25" s="110" t="str">
        <f>D25&amp;E25&amp;" "&amp;F25</f>
        <v>นางสุนารี ยศทองคำ</v>
      </c>
      <c r="H25">
        <v>1</v>
      </c>
      <c r="I25" s="110">
        <f>SUM(เมือง!$I$3)</f>
        <v>435</v>
      </c>
      <c r="J25" s="119"/>
      <c r="K25" s="111">
        <f>H25*I25</f>
        <v>435</v>
      </c>
      <c r="L25" t="s">
        <v>41</v>
      </c>
      <c r="M25" t="s">
        <v>60</v>
      </c>
      <c r="N25" t="s">
        <v>62</v>
      </c>
      <c r="O25" t="s">
        <v>719</v>
      </c>
      <c r="P25" t="s">
        <v>757</v>
      </c>
    </row>
    <row r="26" spans="1:16" ht="16.5" customHeight="1">
      <c r="A26" s="96">
        <v>144</v>
      </c>
      <c r="B26" t="s">
        <v>62</v>
      </c>
      <c r="C26" s="81" t="s">
        <v>36</v>
      </c>
      <c r="D26" t="s">
        <v>319</v>
      </c>
      <c r="E26" t="s">
        <v>612</v>
      </c>
      <c r="F26" t="s">
        <v>613</v>
      </c>
      <c r="G26" s="110" t="str">
        <f>D26&amp;E26&amp;" "&amp;F26</f>
        <v>นางอำนวยศรี ไชยชนะ</v>
      </c>
      <c r="H26">
        <v>1</v>
      </c>
      <c r="I26" s="110">
        <f>SUM(เมือง!$I$3)</f>
        <v>435</v>
      </c>
      <c r="J26" s="119"/>
      <c r="K26" s="111">
        <f>H26*I26</f>
        <v>435</v>
      </c>
      <c r="L26" t="s">
        <v>41</v>
      </c>
      <c r="M26" t="s">
        <v>60</v>
      </c>
      <c r="N26" t="s">
        <v>62</v>
      </c>
      <c r="O26" t="s">
        <v>719</v>
      </c>
      <c r="P26" t="s">
        <v>757</v>
      </c>
    </row>
    <row r="27" spans="1:16" ht="16.5" customHeight="1">
      <c r="A27" s="96">
        <v>4</v>
      </c>
      <c r="B27" t="s">
        <v>31</v>
      </c>
      <c r="C27" s="81" t="s">
        <v>75</v>
      </c>
      <c r="D27" t="s">
        <v>316</v>
      </c>
      <c r="E27" t="s">
        <v>694</v>
      </c>
      <c r="F27" t="s">
        <v>695</v>
      </c>
      <c r="G27" s="110" t="str">
        <f>D27&amp;E27&amp;" "&amp;F27</f>
        <v>นายมนต์ชัย ชุ่มศิริ</v>
      </c>
      <c r="H27">
        <v>1</v>
      </c>
      <c r="I27" s="110">
        <f>SUM(สันป่าตอง!$I$3)</f>
        <v>435</v>
      </c>
      <c r="J27" s="111">
        <f>H27*I27</f>
        <v>435</v>
      </c>
      <c r="L27" t="s">
        <v>40</v>
      </c>
      <c r="M27" t="s">
        <v>761</v>
      </c>
      <c r="P27" t="s">
        <v>762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="80" zoomScaleNormal="80" zoomScalePageLayoutView="0" workbookViewId="0" topLeftCell="A1">
      <selection activeCell="A1" sqref="A1"/>
    </sheetView>
  </sheetViews>
  <sheetFormatPr defaultColWidth="9.140625" defaultRowHeight="21" customHeight="1"/>
  <cols>
    <col min="1" max="1" width="4.57421875" style="92" customWidth="1"/>
    <col min="2" max="2" width="5.7109375" style="20" customWidth="1"/>
    <col min="3" max="3" width="11.8515625" style="0" customWidth="1"/>
    <col min="4" max="4" width="26.28125" style="81" customWidth="1"/>
    <col min="5" max="5" width="6.7109375" style="0" customWidth="1"/>
    <col min="6" max="6" width="11.28125" style="0" customWidth="1"/>
    <col min="7" max="7" width="8.140625" style="117" customWidth="1"/>
    <col min="8" max="8" width="12.28125" style="0" customWidth="1"/>
    <col min="9" max="9" width="15.140625" style="0" customWidth="1"/>
  </cols>
  <sheetData>
    <row r="1" spans="3:8" ht="21" customHeight="1">
      <c r="C1" s="7"/>
      <c r="E1" s="7"/>
      <c r="F1" s="7"/>
      <c r="G1" s="122"/>
      <c r="H1" s="7"/>
    </row>
    <row r="2" spans="3:8" ht="21" customHeight="1">
      <c r="C2" t="s">
        <v>119</v>
      </c>
      <c r="D2" s="81" t="s">
        <v>120</v>
      </c>
      <c r="E2" t="s">
        <v>121</v>
      </c>
      <c r="F2" s="4" t="s">
        <v>122</v>
      </c>
      <c r="G2" s="123" t="s">
        <v>715</v>
      </c>
      <c r="H2" t="s">
        <v>123</v>
      </c>
    </row>
    <row r="3" spans="5:8" ht="21" customHeight="1">
      <c r="E3" s="53"/>
      <c r="F3" s="55">
        <v>435</v>
      </c>
      <c r="G3" s="124"/>
      <c r="H3" s="54"/>
    </row>
    <row r="4" spans="1:9" ht="21" customHeight="1">
      <c r="A4" s="92">
        <v>1</v>
      </c>
      <c r="C4" t="s">
        <v>32</v>
      </c>
      <c r="D4" s="81" t="s">
        <v>17</v>
      </c>
      <c r="E4" s="53">
        <v>6</v>
      </c>
      <c r="F4" s="54">
        <f>SUM($F$3)</f>
        <v>435</v>
      </c>
      <c r="G4" s="125"/>
      <c r="H4" s="54">
        <f>E4*F4</f>
        <v>2610</v>
      </c>
      <c r="I4" s="4"/>
    </row>
    <row r="5" spans="1:8" ht="21" customHeight="1">
      <c r="A5" s="92">
        <v>2</v>
      </c>
      <c r="B5" s="93">
        <f>E4+E5</f>
        <v>9</v>
      </c>
      <c r="C5" t="s">
        <v>32</v>
      </c>
      <c r="D5" s="81" t="s">
        <v>751</v>
      </c>
      <c r="E5" s="53">
        <v>3</v>
      </c>
      <c r="F5" s="54">
        <f aca="true" t="shared" si="0" ref="F5:F25">SUM($F$3)</f>
        <v>435</v>
      </c>
      <c r="G5" s="125"/>
      <c r="H5" s="54">
        <f aca="true" t="shared" si="1" ref="H5:H25">E5*F5</f>
        <v>1305</v>
      </c>
    </row>
    <row r="6" spans="1:9" ht="21" customHeight="1">
      <c r="A6" s="92">
        <v>3</v>
      </c>
      <c r="B6" s="93">
        <f>E6</f>
        <v>12</v>
      </c>
      <c r="C6" t="s">
        <v>82</v>
      </c>
      <c r="D6" s="81" t="s">
        <v>47</v>
      </c>
      <c r="E6" s="53">
        <v>12</v>
      </c>
      <c r="F6" s="54">
        <f t="shared" si="0"/>
        <v>435</v>
      </c>
      <c r="G6" s="125"/>
      <c r="H6" s="54">
        <f t="shared" si="1"/>
        <v>5220</v>
      </c>
      <c r="I6" s="4"/>
    </row>
    <row r="7" spans="1:8" ht="21" customHeight="1">
      <c r="A7" s="92">
        <v>4</v>
      </c>
      <c r="C7" t="s">
        <v>62</v>
      </c>
      <c r="D7" s="81" t="s">
        <v>83</v>
      </c>
      <c r="E7" s="53">
        <v>10</v>
      </c>
      <c r="F7" s="54">
        <f t="shared" si="0"/>
        <v>435</v>
      </c>
      <c r="G7" s="125"/>
      <c r="H7" s="54">
        <f t="shared" si="1"/>
        <v>4350</v>
      </c>
    </row>
    <row r="8" spans="1:8" ht="21" customHeight="1">
      <c r="A8" s="92">
        <v>5</v>
      </c>
      <c r="C8" t="s">
        <v>62</v>
      </c>
      <c r="D8" s="81" t="s">
        <v>71</v>
      </c>
      <c r="E8" s="53">
        <v>21</v>
      </c>
      <c r="F8" s="54">
        <f t="shared" si="0"/>
        <v>435</v>
      </c>
      <c r="G8" s="125"/>
      <c r="H8" s="54">
        <f t="shared" si="1"/>
        <v>9135</v>
      </c>
    </row>
    <row r="9" spans="1:8" ht="21" customHeight="1">
      <c r="A9" s="92">
        <v>6</v>
      </c>
      <c r="C9" t="s">
        <v>62</v>
      </c>
      <c r="D9" s="81" t="s">
        <v>72</v>
      </c>
      <c r="E9" s="53">
        <v>30</v>
      </c>
      <c r="F9" s="54">
        <f t="shared" si="0"/>
        <v>435</v>
      </c>
      <c r="G9" s="125"/>
      <c r="H9" s="54">
        <f t="shared" si="1"/>
        <v>13050</v>
      </c>
    </row>
    <row r="10" spans="1:9" ht="21" customHeight="1">
      <c r="A10" s="92">
        <v>7</v>
      </c>
      <c r="C10" t="s">
        <v>62</v>
      </c>
      <c r="D10" s="81" t="s">
        <v>28</v>
      </c>
      <c r="E10" s="53">
        <v>6</v>
      </c>
      <c r="F10" s="54">
        <f t="shared" si="0"/>
        <v>435</v>
      </c>
      <c r="G10" s="125"/>
      <c r="H10" s="54">
        <f t="shared" si="1"/>
        <v>2610</v>
      </c>
      <c r="I10" s="4"/>
    </row>
    <row r="11" spans="1:9" ht="21" customHeight="1">
      <c r="A11" s="92">
        <v>8</v>
      </c>
      <c r="C11" t="s">
        <v>62</v>
      </c>
      <c r="D11" s="81" t="s">
        <v>12</v>
      </c>
      <c r="E11" s="53">
        <v>26</v>
      </c>
      <c r="F11" s="54">
        <f t="shared" si="0"/>
        <v>435</v>
      </c>
      <c r="G11" s="125"/>
      <c r="H11" s="54">
        <f t="shared" si="1"/>
        <v>11310</v>
      </c>
      <c r="I11" s="4"/>
    </row>
    <row r="12" spans="1:9" ht="21" customHeight="1">
      <c r="A12" s="92">
        <v>9</v>
      </c>
      <c r="C12" t="s">
        <v>62</v>
      </c>
      <c r="D12" s="81" t="s">
        <v>13</v>
      </c>
      <c r="E12" s="53">
        <v>54</v>
      </c>
      <c r="F12" s="54">
        <f t="shared" si="0"/>
        <v>435</v>
      </c>
      <c r="G12" s="125"/>
      <c r="H12" s="54">
        <f>E12*F12+G12</f>
        <v>23490</v>
      </c>
      <c r="I12" s="20"/>
    </row>
    <row r="13" spans="1:8" ht="21" customHeight="1">
      <c r="A13" s="92">
        <v>10</v>
      </c>
      <c r="C13" t="s">
        <v>62</v>
      </c>
      <c r="D13" s="81" t="s">
        <v>10</v>
      </c>
      <c r="E13" s="53">
        <v>16</v>
      </c>
      <c r="F13" s="54">
        <f t="shared" si="0"/>
        <v>435</v>
      </c>
      <c r="G13" s="125"/>
      <c r="H13" s="54">
        <f t="shared" si="1"/>
        <v>6960</v>
      </c>
    </row>
    <row r="14" spans="1:8" ht="21" customHeight="1">
      <c r="A14" s="92">
        <v>11</v>
      </c>
      <c r="C14" t="s">
        <v>62</v>
      </c>
      <c r="D14" s="81" t="s">
        <v>45</v>
      </c>
      <c r="E14" s="53">
        <v>10</v>
      </c>
      <c r="F14" s="54">
        <f t="shared" si="0"/>
        <v>435</v>
      </c>
      <c r="G14" s="125"/>
      <c r="H14" s="54">
        <f t="shared" si="1"/>
        <v>4350</v>
      </c>
    </row>
    <row r="15" spans="1:9" ht="21" customHeight="1">
      <c r="A15" s="92">
        <v>12</v>
      </c>
      <c r="C15" t="s">
        <v>62</v>
      </c>
      <c r="D15" s="81" t="s">
        <v>36</v>
      </c>
      <c r="E15" s="53">
        <v>0</v>
      </c>
      <c r="F15" s="54">
        <f t="shared" si="0"/>
        <v>435</v>
      </c>
      <c r="G15" s="125"/>
      <c r="H15" s="54">
        <f t="shared" si="1"/>
        <v>0</v>
      </c>
      <c r="I15" s="4"/>
    </row>
    <row r="16" spans="1:8" ht="21" customHeight="1">
      <c r="A16" s="92">
        <v>13</v>
      </c>
      <c r="C16" t="s">
        <v>62</v>
      </c>
      <c r="D16" s="81" t="s">
        <v>69</v>
      </c>
      <c r="E16" s="53">
        <v>9</v>
      </c>
      <c r="F16" s="54">
        <f t="shared" si="0"/>
        <v>435</v>
      </c>
      <c r="G16" s="125"/>
      <c r="H16" s="54">
        <f t="shared" si="1"/>
        <v>3915</v>
      </c>
    </row>
    <row r="17" spans="1:9" ht="21" customHeight="1">
      <c r="A17" s="92">
        <v>14</v>
      </c>
      <c r="B17" s="93">
        <f>SUM($E$7:$E$17)</f>
        <v>193</v>
      </c>
      <c r="C17" t="s">
        <v>62</v>
      </c>
      <c r="D17" s="81" t="s">
        <v>73</v>
      </c>
      <c r="E17" s="53">
        <v>11</v>
      </c>
      <c r="F17" s="54">
        <f t="shared" si="0"/>
        <v>435</v>
      </c>
      <c r="G17" s="125"/>
      <c r="H17" s="54">
        <f t="shared" si="1"/>
        <v>4785</v>
      </c>
      <c r="I17" s="4"/>
    </row>
    <row r="18" spans="1:9" ht="21" customHeight="1">
      <c r="A18" s="92">
        <v>15</v>
      </c>
      <c r="C18" t="s">
        <v>52</v>
      </c>
      <c r="D18" s="81" t="s">
        <v>748</v>
      </c>
      <c r="E18" s="53">
        <v>14</v>
      </c>
      <c r="F18" s="54">
        <f t="shared" si="0"/>
        <v>435</v>
      </c>
      <c r="G18" s="125"/>
      <c r="H18" s="54">
        <f t="shared" si="1"/>
        <v>6090</v>
      </c>
      <c r="I18" s="4"/>
    </row>
    <row r="19" spans="1:9" ht="21" customHeight="1">
      <c r="A19" s="92">
        <v>16</v>
      </c>
      <c r="B19" s="93">
        <f>E18+E19</f>
        <v>21</v>
      </c>
      <c r="C19" t="s">
        <v>52</v>
      </c>
      <c r="D19" s="81" t="s">
        <v>74</v>
      </c>
      <c r="E19" s="53">
        <v>7</v>
      </c>
      <c r="F19" s="54">
        <f t="shared" si="0"/>
        <v>435</v>
      </c>
      <c r="G19" s="125"/>
      <c r="H19" s="54">
        <f t="shared" si="1"/>
        <v>3045</v>
      </c>
      <c r="I19" s="4"/>
    </row>
    <row r="20" spans="1:9" ht="21" customHeight="1">
      <c r="A20" s="92">
        <v>17</v>
      </c>
      <c r="B20" s="93">
        <f>E20</f>
        <v>15</v>
      </c>
      <c r="C20" t="s">
        <v>53</v>
      </c>
      <c r="D20" s="81" t="s">
        <v>68</v>
      </c>
      <c r="E20" s="53">
        <v>15</v>
      </c>
      <c r="F20" s="54">
        <f t="shared" si="0"/>
        <v>435</v>
      </c>
      <c r="G20" s="125"/>
      <c r="H20" s="54">
        <f t="shared" si="1"/>
        <v>6525</v>
      </c>
      <c r="I20" s="4"/>
    </row>
    <row r="21" spans="1:8" ht="21" customHeight="1">
      <c r="A21" s="92">
        <v>18</v>
      </c>
      <c r="B21" s="93">
        <f>E21</f>
        <v>1</v>
      </c>
      <c r="C21" t="s">
        <v>54</v>
      </c>
      <c r="D21" s="81" t="s">
        <v>16</v>
      </c>
      <c r="E21" s="53">
        <v>1</v>
      </c>
      <c r="F21" s="54">
        <f t="shared" si="0"/>
        <v>435</v>
      </c>
      <c r="G21" s="125"/>
      <c r="H21" s="54">
        <f t="shared" si="1"/>
        <v>435</v>
      </c>
    </row>
    <row r="22" spans="1:8" ht="21" customHeight="1">
      <c r="A22" s="92">
        <v>19</v>
      </c>
      <c r="B22" s="93">
        <f>E22</f>
        <v>2</v>
      </c>
      <c r="C22" t="s">
        <v>58</v>
      </c>
      <c r="D22" s="81" t="s">
        <v>8</v>
      </c>
      <c r="E22" s="53">
        <v>2</v>
      </c>
      <c r="F22" s="54">
        <f t="shared" si="0"/>
        <v>435</v>
      </c>
      <c r="G22" s="125"/>
      <c r="H22" s="54">
        <f t="shared" si="1"/>
        <v>870</v>
      </c>
    </row>
    <row r="23" spans="1:8" ht="21" customHeight="1">
      <c r="A23" s="92">
        <v>20</v>
      </c>
      <c r="C23" t="s">
        <v>31</v>
      </c>
      <c r="D23" s="81" t="s">
        <v>124</v>
      </c>
      <c r="E23" s="53">
        <v>5</v>
      </c>
      <c r="F23" s="54">
        <f t="shared" si="0"/>
        <v>435</v>
      </c>
      <c r="G23" s="125"/>
      <c r="H23" s="54">
        <f t="shared" si="1"/>
        <v>2175</v>
      </c>
    </row>
    <row r="24" spans="1:9" ht="21" customHeight="1">
      <c r="A24" s="92">
        <v>21</v>
      </c>
      <c r="B24" s="93">
        <f>E23+E24</f>
        <v>9</v>
      </c>
      <c r="C24" t="s">
        <v>31</v>
      </c>
      <c r="D24" s="81" t="s">
        <v>75</v>
      </c>
      <c r="E24" s="53">
        <v>4</v>
      </c>
      <c r="F24" s="54">
        <f t="shared" si="0"/>
        <v>435</v>
      </c>
      <c r="G24" s="125"/>
      <c r="H24" s="54">
        <f t="shared" si="1"/>
        <v>1740</v>
      </c>
      <c r="I24" s="1" t="s">
        <v>769</v>
      </c>
    </row>
    <row r="25" spans="1:8" ht="21" customHeight="1">
      <c r="A25" s="92">
        <v>22</v>
      </c>
      <c r="B25" s="93">
        <f>E25</f>
        <v>6</v>
      </c>
      <c r="C25" t="s">
        <v>1</v>
      </c>
      <c r="D25" s="81" t="s">
        <v>81</v>
      </c>
      <c r="E25" s="53">
        <v>6</v>
      </c>
      <c r="F25" s="54">
        <f t="shared" si="0"/>
        <v>435</v>
      </c>
      <c r="G25" s="125"/>
      <c r="H25" s="54">
        <f t="shared" si="1"/>
        <v>2610</v>
      </c>
    </row>
    <row r="28" spans="2:8" ht="29.25" customHeight="1">
      <c r="B28" s="94">
        <f>SUM($B$4:$B$25)</f>
        <v>268</v>
      </c>
      <c r="D28" s="58" t="s">
        <v>76</v>
      </c>
      <c r="E28" s="72">
        <f>SUM(E4:E27)</f>
        <v>268</v>
      </c>
      <c r="F28" s="95"/>
      <c r="G28" s="126">
        <f>SUM(G4:G27)</f>
        <v>0</v>
      </c>
      <c r="H28" s="95">
        <f>SUM(H4:H27)</f>
        <v>116580</v>
      </c>
    </row>
  </sheetData>
  <sheetProtection/>
  <printOptions gridLines="1"/>
  <pageMargins left="0.1968503937007874" right="0.15748031496062992" top="0.7480314960629921" bottom="0.35433070866141736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5.7109375" style="0" customWidth="1"/>
    <col min="2" max="2" width="15.7109375" style="0" customWidth="1"/>
    <col min="3" max="3" width="22.7109375" style="81" customWidth="1"/>
    <col min="4" max="4" width="10.7109375" style="0" customWidth="1"/>
    <col min="5" max="6" width="15.7109375" style="0" customWidth="1"/>
    <col min="7" max="7" width="27.57421875" style="0" bestFit="1" customWidth="1"/>
    <col min="8" max="10" width="14.7109375" style="0" customWidth="1"/>
  </cols>
  <sheetData>
    <row r="1" spans="2:10" ht="16.5" customHeight="1">
      <c r="B1" s="7"/>
      <c r="D1" s="7"/>
      <c r="E1" s="7"/>
      <c r="F1" s="7"/>
      <c r="G1" s="7"/>
      <c r="H1" s="7"/>
      <c r="I1" s="7"/>
      <c r="J1" s="7"/>
    </row>
    <row r="2" spans="2:10" ht="16.5" customHeight="1">
      <c r="B2" t="s">
        <v>119</v>
      </c>
      <c r="C2" s="81" t="s">
        <v>120</v>
      </c>
      <c r="D2" t="s">
        <v>311</v>
      </c>
      <c r="E2" t="s">
        <v>312</v>
      </c>
      <c r="F2" t="s">
        <v>313</v>
      </c>
      <c r="G2" s="108"/>
      <c r="H2" s="108" t="s">
        <v>314</v>
      </c>
      <c r="I2" s="109" t="s">
        <v>315</v>
      </c>
      <c r="J2" s="108" t="s">
        <v>122</v>
      </c>
    </row>
    <row r="3" spans="7:10" ht="15.75" customHeight="1">
      <c r="G3" s="108"/>
      <c r="H3" s="108"/>
      <c r="I3" s="108">
        <v>435</v>
      </c>
      <c r="J3" s="108"/>
    </row>
    <row r="4" spans="1:12" s="98" customFormat="1" ht="16.5" customHeight="1">
      <c r="A4" s="96">
        <v>1</v>
      </c>
      <c r="B4" s="98" t="s">
        <v>32</v>
      </c>
      <c r="C4" s="97" t="s">
        <v>17</v>
      </c>
      <c r="D4" s="98" t="s">
        <v>319</v>
      </c>
      <c r="E4" s="98" t="s">
        <v>320</v>
      </c>
      <c r="F4" s="98" t="s">
        <v>321</v>
      </c>
      <c r="G4" s="110" t="str">
        <f>D4&amp;E4&amp;" "&amp;F4</f>
        <v>นางทิพวรรณ์ สมผิว</v>
      </c>
      <c r="H4" s="98">
        <v>3</v>
      </c>
      <c r="I4" s="110">
        <f>SUM($I$3)</f>
        <v>435</v>
      </c>
      <c r="J4" s="111">
        <f>H4*I4</f>
        <v>1305</v>
      </c>
      <c r="K4"/>
      <c r="L4"/>
    </row>
    <row r="5" spans="1:12" s="98" customFormat="1" ht="16.5" customHeight="1">
      <c r="A5" s="96">
        <v>2</v>
      </c>
      <c r="B5" s="98" t="s">
        <v>32</v>
      </c>
      <c r="C5" s="97" t="s">
        <v>17</v>
      </c>
      <c r="D5" s="98" t="s">
        <v>316</v>
      </c>
      <c r="E5" s="98" t="s">
        <v>322</v>
      </c>
      <c r="F5" s="98" t="s">
        <v>323</v>
      </c>
      <c r="G5" s="110" t="str">
        <f>D5&amp;E5&amp;" "&amp;F5</f>
        <v>นายนิวัฒน์ วตินา</v>
      </c>
      <c r="H5" s="98">
        <v>3</v>
      </c>
      <c r="I5" s="110">
        <f>SUM($I$3)</f>
        <v>435</v>
      </c>
      <c r="J5" s="111">
        <f>H5*I5</f>
        <v>1305</v>
      </c>
      <c r="K5"/>
      <c r="L5"/>
    </row>
    <row r="6" spans="1:12" s="98" customFormat="1" ht="16.5" customHeight="1">
      <c r="A6" s="96">
        <v>3</v>
      </c>
      <c r="B6" t="s">
        <v>32</v>
      </c>
      <c r="C6" s="81" t="s">
        <v>751</v>
      </c>
      <c r="D6" t="s">
        <v>319</v>
      </c>
      <c r="E6" t="s">
        <v>324</v>
      </c>
      <c r="F6" t="s">
        <v>325</v>
      </c>
      <c r="G6" s="110" t="str">
        <f>D6&amp;E6&amp;" "&amp;F6</f>
        <v>นางแดง อินทญาติ</v>
      </c>
      <c r="H6">
        <v>1</v>
      </c>
      <c r="I6" s="110">
        <f>SUM($I$3)</f>
        <v>435</v>
      </c>
      <c r="J6" s="111">
        <f>H6*I6</f>
        <v>435</v>
      </c>
      <c r="K6"/>
      <c r="L6"/>
    </row>
    <row r="7" spans="1:10" ht="16.5" customHeight="1">
      <c r="A7" s="96">
        <v>4</v>
      </c>
      <c r="B7" t="s">
        <v>32</v>
      </c>
      <c r="C7" s="81" t="s">
        <v>751</v>
      </c>
      <c r="D7" t="s">
        <v>326</v>
      </c>
      <c r="E7" t="s">
        <v>327</v>
      </c>
      <c r="F7" t="s">
        <v>328</v>
      </c>
      <c r="G7" s="110" t="str">
        <f>D7&amp;E7&amp;" "&amp;F7</f>
        <v>นางสาวสมจิตร ชินตระกูล</v>
      </c>
      <c r="H7">
        <v>1</v>
      </c>
      <c r="I7" s="110">
        <f>SUM($I$3)</f>
        <v>435</v>
      </c>
      <c r="J7" s="111">
        <f>H7*I7</f>
        <v>435</v>
      </c>
    </row>
    <row r="8" spans="1:10" ht="16.5" customHeight="1">
      <c r="A8" s="96">
        <v>5</v>
      </c>
      <c r="B8" t="s">
        <v>32</v>
      </c>
      <c r="C8" s="81" t="s">
        <v>751</v>
      </c>
      <c r="D8" t="s">
        <v>316</v>
      </c>
      <c r="E8" t="s">
        <v>329</v>
      </c>
      <c r="F8" t="s">
        <v>325</v>
      </c>
      <c r="G8" s="110" t="str">
        <f>D8&amp;E8&amp;" "&amp;F8</f>
        <v>นายอำนาจ อินทญาติ</v>
      </c>
      <c r="H8">
        <v>1</v>
      </c>
      <c r="I8" s="110">
        <f>SUM($I$3)</f>
        <v>435</v>
      </c>
      <c r="J8" s="111">
        <f>H8*I8</f>
        <v>435</v>
      </c>
    </row>
    <row r="9" ht="16.5" customHeight="1">
      <c r="A9" s="96">
        <v>6</v>
      </c>
    </row>
    <row r="12" spans="8:10" ht="19.5" customHeight="1">
      <c r="H12" s="114">
        <f>SUM(H4:H11)</f>
        <v>9</v>
      </c>
      <c r="I12" s="114"/>
      <c r="J12" s="115">
        <f>SUM(J4:J11)</f>
        <v>3915</v>
      </c>
    </row>
    <row r="13" spans="8:10" ht="19.5" customHeight="1">
      <c r="H13" s="116" t="s">
        <v>125</v>
      </c>
      <c r="I13" s="116"/>
      <c r="J13" s="116" t="s">
        <v>126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zoomScale="96" zoomScaleNormal="96" zoomScalePageLayoutView="0" workbookViewId="0" topLeftCell="A1">
      <selection activeCell="A1" sqref="A1"/>
    </sheetView>
  </sheetViews>
  <sheetFormatPr defaultColWidth="9.140625" defaultRowHeight="16.5" customHeight="1"/>
  <cols>
    <col min="1" max="1" width="5.7109375" style="0" customWidth="1"/>
    <col min="2" max="2" width="15.7109375" style="0" customWidth="1"/>
    <col min="3" max="3" width="22.7109375" style="81" customWidth="1"/>
    <col min="4" max="4" width="10.7109375" style="0" customWidth="1"/>
    <col min="5" max="6" width="15.7109375" style="0" customWidth="1"/>
    <col min="7" max="7" width="27.57421875" style="0" bestFit="1" customWidth="1"/>
    <col min="8" max="10" width="14.7109375" style="0" customWidth="1"/>
  </cols>
  <sheetData>
    <row r="1" spans="2:10" ht="16.5" customHeight="1">
      <c r="B1" s="7"/>
      <c r="D1" s="7"/>
      <c r="E1" s="7"/>
      <c r="F1" s="7"/>
      <c r="G1" s="7"/>
      <c r="H1" s="7"/>
      <c r="I1" s="7"/>
      <c r="J1" s="7"/>
    </row>
    <row r="2" spans="2:10" ht="16.5" customHeight="1">
      <c r="B2" t="s">
        <v>119</v>
      </c>
      <c r="C2" s="81" t="s">
        <v>120</v>
      </c>
      <c r="D2" t="s">
        <v>311</v>
      </c>
      <c r="E2" t="s">
        <v>312</v>
      </c>
      <c r="F2" t="s">
        <v>313</v>
      </c>
      <c r="G2" s="108"/>
      <c r="H2" s="108" t="s">
        <v>314</v>
      </c>
      <c r="I2" s="109" t="s">
        <v>315</v>
      </c>
      <c r="J2" s="108" t="s">
        <v>122</v>
      </c>
    </row>
    <row r="3" spans="7:10" ht="15.75" customHeight="1">
      <c r="G3" s="108"/>
      <c r="H3" s="108"/>
      <c r="I3" s="108">
        <v>435</v>
      </c>
      <c r="J3" s="108"/>
    </row>
    <row r="4" spans="1:10" ht="16.5" customHeight="1">
      <c r="A4" s="96">
        <v>1</v>
      </c>
      <c r="B4" t="s">
        <v>82</v>
      </c>
      <c r="C4" s="81" t="s">
        <v>47</v>
      </c>
      <c r="D4" t="s">
        <v>326</v>
      </c>
      <c r="E4" t="s">
        <v>330</v>
      </c>
      <c r="F4" t="s">
        <v>331</v>
      </c>
      <c r="G4" s="110" t="str">
        <f>D4&amp;E4&amp;" "&amp;F4</f>
        <v>นางสาวดาววิภา มีบุญ</v>
      </c>
      <c r="H4">
        <v>1</v>
      </c>
      <c r="I4" s="110">
        <f>SUM($I$3)</f>
        <v>435</v>
      </c>
      <c r="J4" s="111">
        <f>H4*I4</f>
        <v>435</v>
      </c>
    </row>
    <row r="5" spans="1:10" ht="16.5" customHeight="1">
      <c r="A5" s="96">
        <v>2</v>
      </c>
      <c r="B5" t="s">
        <v>82</v>
      </c>
      <c r="C5" s="81" t="s">
        <v>47</v>
      </c>
      <c r="D5" t="s">
        <v>319</v>
      </c>
      <c r="E5" t="s">
        <v>332</v>
      </c>
      <c r="F5" t="s">
        <v>333</v>
      </c>
      <c r="G5" s="110" t="str">
        <f>D5&amp;E5&amp;" "&amp;F5</f>
        <v>นางรุ่งนภา ฟูธรรม</v>
      </c>
      <c r="H5">
        <v>2</v>
      </c>
      <c r="I5" s="110">
        <f>SUM($I$3)</f>
        <v>435</v>
      </c>
      <c r="J5" s="111">
        <f>H5*I5</f>
        <v>870</v>
      </c>
    </row>
    <row r="6" spans="1:10" ht="16.5" customHeight="1">
      <c r="A6" s="96">
        <v>3</v>
      </c>
      <c r="B6" t="s">
        <v>82</v>
      </c>
      <c r="C6" s="81" t="s">
        <v>47</v>
      </c>
      <c r="D6" t="s">
        <v>319</v>
      </c>
      <c r="E6" t="s">
        <v>334</v>
      </c>
      <c r="F6" t="s">
        <v>335</v>
      </c>
      <c r="G6" s="110" t="str">
        <f>D6&amp;E6&amp;" "&amp;F6</f>
        <v>นางปาริชาติ อมรรัตนพิบูลย์</v>
      </c>
      <c r="H6">
        <v>4</v>
      </c>
      <c r="I6" s="110">
        <f>SUM($I$3)</f>
        <v>435</v>
      </c>
      <c r="J6" s="111">
        <f>H6*I6</f>
        <v>1740</v>
      </c>
    </row>
    <row r="7" spans="1:10" ht="16.5" customHeight="1">
      <c r="A7" s="96">
        <v>4</v>
      </c>
      <c r="B7" t="s">
        <v>82</v>
      </c>
      <c r="C7" s="81" t="s">
        <v>47</v>
      </c>
      <c r="D7" t="s">
        <v>326</v>
      </c>
      <c r="E7" t="s">
        <v>741</v>
      </c>
      <c r="F7" t="s">
        <v>742</v>
      </c>
      <c r="G7" s="110" t="str">
        <f>D7&amp;E7&amp;" "&amp;F7</f>
        <v>นางสาวณัฏฐิณี ปินตา</v>
      </c>
      <c r="H7">
        <v>5</v>
      </c>
      <c r="I7" s="110">
        <f>SUM($I$3)</f>
        <v>435</v>
      </c>
      <c r="J7" s="111">
        <f>H7*I7</f>
        <v>2175</v>
      </c>
    </row>
    <row r="9" spans="8:10" ht="19.5" customHeight="1">
      <c r="H9" s="114">
        <f>SUM(H4:H8)</f>
        <v>12</v>
      </c>
      <c r="I9" s="114"/>
      <c r="J9" s="115">
        <f>SUM(J4:J8)</f>
        <v>5220</v>
      </c>
    </row>
    <row r="10" spans="8:10" ht="19.5" customHeight="1">
      <c r="H10" s="116" t="s">
        <v>125</v>
      </c>
      <c r="I10" s="116"/>
      <c r="J10" s="116" t="s">
        <v>126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5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5.7109375" style="0" customWidth="1"/>
    <col min="2" max="2" width="15.7109375" style="0" customWidth="1"/>
    <col min="3" max="3" width="22.7109375" style="81" customWidth="1"/>
    <col min="4" max="4" width="10.7109375" style="0" customWidth="1"/>
    <col min="5" max="6" width="15.7109375" style="0" customWidth="1"/>
    <col min="7" max="7" width="27.57421875" style="0" bestFit="1" customWidth="1"/>
    <col min="8" max="9" width="14.7109375" style="0" customWidth="1"/>
    <col min="10" max="10" width="14.7109375" style="132" customWidth="1"/>
    <col min="11" max="11" width="14.7109375" style="0" customWidth="1"/>
    <col min="12" max="12" width="28.28125" style="0" bestFit="1" customWidth="1"/>
  </cols>
  <sheetData>
    <row r="1" spans="2:11" ht="16.5" customHeight="1">
      <c r="B1" s="7"/>
      <c r="D1" s="7"/>
      <c r="E1" s="7"/>
      <c r="F1" s="7"/>
      <c r="G1" s="7"/>
      <c r="H1" s="7"/>
      <c r="I1" s="7"/>
      <c r="J1" s="127"/>
      <c r="K1" s="7"/>
    </row>
    <row r="2" spans="2:11" ht="16.5" customHeight="1">
      <c r="B2" t="s">
        <v>119</v>
      </c>
      <c r="C2" s="81" t="s">
        <v>120</v>
      </c>
      <c r="D2" t="s">
        <v>311</v>
      </c>
      <c r="E2" t="s">
        <v>312</v>
      </c>
      <c r="F2" t="s">
        <v>313</v>
      </c>
      <c r="G2" s="108"/>
      <c r="H2" s="108" t="s">
        <v>314</v>
      </c>
      <c r="I2" s="109" t="s">
        <v>315</v>
      </c>
      <c r="J2" s="128" t="s">
        <v>715</v>
      </c>
      <c r="K2" s="108" t="s">
        <v>122</v>
      </c>
    </row>
    <row r="3" spans="7:11" ht="15.75" customHeight="1">
      <c r="G3" s="108"/>
      <c r="H3" s="108"/>
      <c r="I3" s="108">
        <v>435</v>
      </c>
      <c r="J3" s="129"/>
      <c r="K3" s="108"/>
    </row>
    <row r="4" spans="1:11" ht="15.75" customHeight="1">
      <c r="A4" s="96">
        <v>1</v>
      </c>
      <c r="B4" t="s">
        <v>62</v>
      </c>
      <c r="C4" s="81" t="s">
        <v>83</v>
      </c>
      <c r="D4" t="s">
        <v>319</v>
      </c>
      <c r="E4" t="s">
        <v>336</v>
      </c>
      <c r="F4" t="s">
        <v>337</v>
      </c>
      <c r="G4" s="110" t="str">
        <f aca="true" t="shared" si="0" ref="G4:G35">D4&amp;E4&amp;" "&amp;F4</f>
        <v>นางจันทนา ทิพย์กาญจนกุล</v>
      </c>
      <c r="H4">
        <v>1</v>
      </c>
      <c r="I4" s="110">
        <f aca="true" t="shared" si="1" ref="I4:I35">SUM($I$3)</f>
        <v>435</v>
      </c>
      <c r="J4" s="119"/>
      <c r="K4" s="111">
        <f aca="true" t="shared" si="2" ref="K4:K35">H4*I4</f>
        <v>435</v>
      </c>
    </row>
    <row r="5" spans="1:11" ht="16.5" customHeight="1">
      <c r="A5" s="96">
        <v>2</v>
      </c>
      <c r="B5" t="s">
        <v>62</v>
      </c>
      <c r="C5" s="81" t="s">
        <v>83</v>
      </c>
      <c r="D5" t="s">
        <v>319</v>
      </c>
      <c r="E5" t="s">
        <v>338</v>
      </c>
      <c r="F5" t="s">
        <v>339</v>
      </c>
      <c r="G5" s="110" t="str">
        <f t="shared" si="0"/>
        <v>นางจิรัชยา กันต๊ะมา</v>
      </c>
      <c r="H5">
        <v>1</v>
      </c>
      <c r="I5" s="110">
        <f t="shared" si="1"/>
        <v>435</v>
      </c>
      <c r="J5" s="119"/>
      <c r="K5" s="111">
        <f t="shared" si="2"/>
        <v>435</v>
      </c>
    </row>
    <row r="6" spans="1:11" ht="16.5" customHeight="1">
      <c r="A6" s="96">
        <v>3</v>
      </c>
      <c r="B6" t="s">
        <v>62</v>
      </c>
      <c r="C6" s="81" t="s">
        <v>83</v>
      </c>
      <c r="D6" t="s">
        <v>340</v>
      </c>
      <c r="E6" t="s">
        <v>341</v>
      </c>
      <c r="F6" t="s">
        <v>337</v>
      </c>
      <c r="G6" s="110" t="str">
        <f t="shared" si="0"/>
        <v>พ.อ.นิรันดร์ชัย ทิพย์กาญจนกุล</v>
      </c>
      <c r="H6">
        <v>1</v>
      </c>
      <c r="I6" s="110">
        <f t="shared" si="1"/>
        <v>435</v>
      </c>
      <c r="J6" s="119"/>
      <c r="K6" s="111">
        <f t="shared" si="2"/>
        <v>435</v>
      </c>
    </row>
    <row r="7" spans="1:11" ht="16.5" customHeight="1">
      <c r="A7" s="96">
        <v>4</v>
      </c>
      <c r="B7" t="s">
        <v>62</v>
      </c>
      <c r="C7" s="81" t="s">
        <v>83</v>
      </c>
      <c r="D7" t="s">
        <v>316</v>
      </c>
      <c r="E7" t="s">
        <v>342</v>
      </c>
      <c r="F7" t="s">
        <v>343</v>
      </c>
      <c r="G7" s="110" t="str">
        <f t="shared" si="0"/>
        <v>นายปัน สันนิถา</v>
      </c>
      <c r="H7">
        <v>1</v>
      </c>
      <c r="I7" s="110">
        <f t="shared" si="1"/>
        <v>435</v>
      </c>
      <c r="J7" s="119"/>
      <c r="K7" s="111">
        <f t="shared" si="2"/>
        <v>435</v>
      </c>
    </row>
    <row r="8" spans="1:11" ht="16.5" customHeight="1">
      <c r="A8" s="96">
        <v>5</v>
      </c>
      <c r="B8" t="s">
        <v>62</v>
      </c>
      <c r="C8" s="81" t="s">
        <v>83</v>
      </c>
      <c r="D8" t="s">
        <v>316</v>
      </c>
      <c r="E8" t="s">
        <v>344</v>
      </c>
      <c r="F8" t="s">
        <v>345</v>
      </c>
      <c r="G8" s="110" t="str">
        <f t="shared" si="0"/>
        <v>นายพิศาล พินทิสืบ</v>
      </c>
      <c r="H8">
        <v>1</v>
      </c>
      <c r="I8" s="110">
        <f t="shared" si="1"/>
        <v>435</v>
      </c>
      <c r="J8" s="119"/>
      <c r="K8" s="111">
        <f t="shared" si="2"/>
        <v>435</v>
      </c>
    </row>
    <row r="9" spans="1:11" ht="16.5" customHeight="1">
      <c r="A9" s="96">
        <v>6</v>
      </c>
      <c r="B9" t="s">
        <v>62</v>
      </c>
      <c r="C9" s="81" t="s">
        <v>83</v>
      </c>
      <c r="D9" t="s">
        <v>319</v>
      </c>
      <c r="E9" t="s">
        <v>346</v>
      </c>
      <c r="F9" t="s">
        <v>343</v>
      </c>
      <c r="G9" s="110" t="str">
        <f t="shared" si="0"/>
        <v>นางลออง สันนิถา</v>
      </c>
      <c r="H9">
        <v>1</v>
      </c>
      <c r="I9" s="110">
        <f t="shared" si="1"/>
        <v>435</v>
      </c>
      <c r="J9" s="119"/>
      <c r="K9" s="111">
        <f t="shared" si="2"/>
        <v>435</v>
      </c>
    </row>
    <row r="10" spans="1:11" ht="16.5" customHeight="1">
      <c r="A10" s="96">
        <v>7</v>
      </c>
      <c r="B10" t="s">
        <v>62</v>
      </c>
      <c r="C10" s="81" t="s">
        <v>83</v>
      </c>
      <c r="D10" t="s">
        <v>316</v>
      </c>
      <c r="E10" t="s">
        <v>347</v>
      </c>
      <c r="F10" t="s">
        <v>348</v>
      </c>
      <c r="G10" s="110" t="str">
        <f t="shared" si="0"/>
        <v>นายบรรเจิด ภีระตุ้ย</v>
      </c>
      <c r="H10">
        <v>2</v>
      </c>
      <c r="I10" s="110">
        <f t="shared" si="1"/>
        <v>435</v>
      </c>
      <c r="J10" s="119"/>
      <c r="K10" s="111">
        <f t="shared" si="2"/>
        <v>870</v>
      </c>
    </row>
    <row r="11" spans="1:11" ht="16.5" customHeight="1">
      <c r="A11" s="96">
        <v>8</v>
      </c>
      <c r="B11" t="s">
        <v>62</v>
      </c>
      <c r="C11" s="81" t="s">
        <v>83</v>
      </c>
      <c r="D11" t="s">
        <v>326</v>
      </c>
      <c r="E11" t="s">
        <v>349</v>
      </c>
      <c r="F11" t="s">
        <v>350</v>
      </c>
      <c r="G11" s="110" t="str">
        <f t="shared" si="0"/>
        <v>นางสาวศรัณญ์ธร กันทวัง</v>
      </c>
      <c r="H11">
        <v>2</v>
      </c>
      <c r="I11" s="110">
        <f t="shared" si="1"/>
        <v>435</v>
      </c>
      <c r="J11" s="119"/>
      <c r="K11" s="111">
        <f t="shared" si="2"/>
        <v>870</v>
      </c>
    </row>
    <row r="12" spans="1:11" ht="16.5" customHeight="1">
      <c r="A12" s="96">
        <v>9</v>
      </c>
      <c r="B12" t="s">
        <v>62</v>
      </c>
      <c r="C12" s="81" t="s">
        <v>71</v>
      </c>
      <c r="D12" t="s">
        <v>319</v>
      </c>
      <c r="E12" t="s">
        <v>351</v>
      </c>
      <c r="F12" t="s">
        <v>352</v>
      </c>
      <c r="G12" s="110" t="str">
        <f t="shared" si="0"/>
        <v>นางกัลยารัตน์ เศวตนันทน์</v>
      </c>
      <c r="H12">
        <v>1</v>
      </c>
      <c r="I12" s="110">
        <f t="shared" si="1"/>
        <v>435</v>
      </c>
      <c r="J12" s="119"/>
      <c r="K12" s="111">
        <f t="shared" si="2"/>
        <v>435</v>
      </c>
    </row>
    <row r="13" spans="1:11" ht="16.5" customHeight="1">
      <c r="A13" s="96">
        <v>10</v>
      </c>
      <c r="B13" t="s">
        <v>62</v>
      </c>
      <c r="C13" s="81" t="s">
        <v>71</v>
      </c>
      <c r="D13" t="s">
        <v>316</v>
      </c>
      <c r="E13" t="s">
        <v>353</v>
      </c>
      <c r="F13" t="s">
        <v>354</v>
      </c>
      <c r="G13" s="110" t="str">
        <f t="shared" si="0"/>
        <v>นายกิติชัย ระมิงค์วงศ์</v>
      </c>
      <c r="H13">
        <v>1</v>
      </c>
      <c r="I13" s="110">
        <f t="shared" si="1"/>
        <v>435</v>
      </c>
      <c r="J13" s="119"/>
      <c r="K13" s="111">
        <f t="shared" si="2"/>
        <v>435</v>
      </c>
    </row>
    <row r="14" spans="1:12" ht="16.5" customHeight="1">
      <c r="A14" s="96">
        <v>11</v>
      </c>
      <c r="B14" t="s">
        <v>62</v>
      </c>
      <c r="C14" s="81" t="s">
        <v>71</v>
      </c>
      <c r="D14" t="s">
        <v>319</v>
      </c>
      <c r="E14" t="s">
        <v>355</v>
      </c>
      <c r="F14" t="s">
        <v>356</v>
      </c>
      <c r="G14" s="110" t="str">
        <f t="shared" si="0"/>
        <v>นางเกษฉัตร นวลดี</v>
      </c>
      <c r="H14">
        <v>1</v>
      </c>
      <c r="I14" s="110">
        <f t="shared" si="1"/>
        <v>435</v>
      </c>
      <c r="J14" s="119"/>
      <c r="K14" s="111">
        <f t="shared" si="2"/>
        <v>435</v>
      </c>
      <c r="L14" t="s">
        <v>738</v>
      </c>
    </row>
    <row r="15" spans="1:11" ht="16.5" customHeight="1">
      <c r="A15" s="96">
        <v>12</v>
      </c>
      <c r="B15" t="s">
        <v>62</v>
      </c>
      <c r="C15" s="81" t="s">
        <v>71</v>
      </c>
      <c r="D15" t="s">
        <v>316</v>
      </c>
      <c r="E15" t="s">
        <v>357</v>
      </c>
      <c r="F15" t="s">
        <v>358</v>
      </c>
      <c r="G15" s="110" t="str">
        <f t="shared" si="0"/>
        <v>นายดิเรก มณีวรรณ</v>
      </c>
      <c r="H15">
        <v>1</v>
      </c>
      <c r="I15" s="110">
        <f t="shared" si="1"/>
        <v>435</v>
      </c>
      <c r="J15" s="119"/>
      <c r="K15" s="111">
        <f t="shared" si="2"/>
        <v>435</v>
      </c>
    </row>
    <row r="16" spans="1:11" ht="16.5" customHeight="1">
      <c r="A16" s="96">
        <v>13</v>
      </c>
      <c r="B16" t="s">
        <v>62</v>
      </c>
      <c r="C16" s="81" t="s">
        <v>71</v>
      </c>
      <c r="D16" t="s">
        <v>316</v>
      </c>
      <c r="E16" t="s">
        <v>359</v>
      </c>
      <c r="F16" t="s">
        <v>360</v>
      </c>
      <c r="G16" s="110" t="str">
        <f t="shared" si="0"/>
        <v>นายทองสุข ดาวเวียงกัน</v>
      </c>
      <c r="H16">
        <v>1</v>
      </c>
      <c r="I16" s="110">
        <f t="shared" si="1"/>
        <v>435</v>
      </c>
      <c r="J16" s="119"/>
      <c r="K16" s="111">
        <f t="shared" si="2"/>
        <v>435</v>
      </c>
    </row>
    <row r="17" spans="1:11" ht="16.5" customHeight="1">
      <c r="A17" s="96">
        <v>14</v>
      </c>
      <c r="B17" t="s">
        <v>62</v>
      </c>
      <c r="C17" s="81" t="s">
        <v>71</v>
      </c>
      <c r="D17" t="s">
        <v>316</v>
      </c>
      <c r="E17" t="s">
        <v>361</v>
      </c>
      <c r="F17" t="s">
        <v>362</v>
      </c>
      <c r="G17" s="110" t="str">
        <f t="shared" si="0"/>
        <v>นายธวัชชัย พึ่งธรรม</v>
      </c>
      <c r="H17">
        <v>1</v>
      </c>
      <c r="I17" s="110">
        <f t="shared" si="1"/>
        <v>435</v>
      </c>
      <c r="J17" s="119"/>
      <c r="K17" s="111">
        <f t="shared" si="2"/>
        <v>435</v>
      </c>
    </row>
    <row r="18" spans="1:11" ht="16.5" customHeight="1">
      <c r="A18" s="96">
        <v>15</v>
      </c>
      <c r="B18" t="s">
        <v>62</v>
      </c>
      <c r="C18" s="81" t="s">
        <v>71</v>
      </c>
      <c r="D18" t="s">
        <v>326</v>
      </c>
      <c r="E18" t="s">
        <v>363</v>
      </c>
      <c r="F18" t="s">
        <v>364</v>
      </c>
      <c r="G18" s="110" t="str">
        <f t="shared" si="0"/>
        <v>นางสาวพรพิพัฒน์ ทองปรอน</v>
      </c>
      <c r="H18">
        <v>1</v>
      </c>
      <c r="I18" s="110">
        <f t="shared" si="1"/>
        <v>435</v>
      </c>
      <c r="J18" s="119"/>
      <c r="K18" s="111">
        <f t="shared" si="2"/>
        <v>435</v>
      </c>
    </row>
    <row r="19" spans="1:11" ht="16.5" customHeight="1">
      <c r="A19" s="96">
        <v>16</v>
      </c>
      <c r="B19" t="s">
        <v>62</v>
      </c>
      <c r="C19" s="81" t="s">
        <v>71</v>
      </c>
      <c r="D19" t="s">
        <v>316</v>
      </c>
      <c r="E19" t="s">
        <v>365</v>
      </c>
      <c r="F19" t="s">
        <v>366</v>
      </c>
      <c r="G19" s="110" t="str">
        <f t="shared" si="0"/>
        <v>นายภาณุพงศ์ จงชานสิทธิโธ</v>
      </c>
      <c r="H19">
        <v>1</v>
      </c>
      <c r="I19" s="110">
        <f t="shared" si="1"/>
        <v>435</v>
      </c>
      <c r="J19" s="119"/>
      <c r="K19" s="111">
        <f t="shared" si="2"/>
        <v>435</v>
      </c>
    </row>
    <row r="20" spans="1:11" ht="16.5" customHeight="1">
      <c r="A20" s="96">
        <v>17</v>
      </c>
      <c r="B20" t="s">
        <v>62</v>
      </c>
      <c r="C20" s="81" t="s">
        <v>71</v>
      </c>
      <c r="D20" t="s">
        <v>326</v>
      </c>
      <c r="E20" t="s">
        <v>367</v>
      </c>
      <c r="F20" t="s">
        <v>368</v>
      </c>
      <c r="G20" s="110" t="str">
        <f t="shared" si="0"/>
        <v>นางสาวรจนา ราชญา</v>
      </c>
      <c r="H20">
        <v>1</v>
      </c>
      <c r="I20" s="110">
        <f t="shared" si="1"/>
        <v>435</v>
      </c>
      <c r="J20" s="119"/>
      <c r="K20" s="111">
        <f t="shared" si="2"/>
        <v>435</v>
      </c>
    </row>
    <row r="21" spans="1:11" ht="16.5" customHeight="1">
      <c r="A21" s="96">
        <v>18</v>
      </c>
      <c r="B21" t="s">
        <v>62</v>
      </c>
      <c r="C21" s="81" t="s">
        <v>71</v>
      </c>
      <c r="D21" t="s">
        <v>319</v>
      </c>
      <c r="E21" t="s">
        <v>369</v>
      </c>
      <c r="F21" t="s">
        <v>354</v>
      </c>
      <c r="G21" s="110" t="str">
        <f t="shared" si="0"/>
        <v>นางรองรัตน์ ระมิงค์วงศ์</v>
      </c>
      <c r="H21">
        <v>1</v>
      </c>
      <c r="I21" s="110">
        <f t="shared" si="1"/>
        <v>435</v>
      </c>
      <c r="J21" s="119"/>
      <c r="K21" s="111">
        <f t="shared" si="2"/>
        <v>435</v>
      </c>
    </row>
    <row r="22" spans="1:11" ht="16.5" customHeight="1">
      <c r="A22" s="96">
        <v>19</v>
      </c>
      <c r="B22" t="s">
        <v>62</v>
      </c>
      <c r="C22" s="81" t="s">
        <v>71</v>
      </c>
      <c r="D22" t="s">
        <v>316</v>
      </c>
      <c r="E22" t="s">
        <v>370</v>
      </c>
      <c r="F22" t="s">
        <v>371</v>
      </c>
      <c r="G22" s="110" t="str">
        <f t="shared" si="0"/>
        <v>นายวัชรินทร์ สิทธิเจริญ</v>
      </c>
      <c r="H22">
        <v>1</v>
      </c>
      <c r="I22" s="110">
        <f t="shared" si="1"/>
        <v>435</v>
      </c>
      <c r="J22" s="119"/>
      <c r="K22" s="111">
        <f t="shared" si="2"/>
        <v>435</v>
      </c>
    </row>
    <row r="23" spans="1:11" ht="16.5" customHeight="1">
      <c r="A23" s="96">
        <v>20</v>
      </c>
      <c r="B23" t="s">
        <v>62</v>
      </c>
      <c r="C23" s="81" t="s">
        <v>71</v>
      </c>
      <c r="D23" t="s">
        <v>326</v>
      </c>
      <c r="E23" t="s">
        <v>372</v>
      </c>
      <c r="F23" t="s">
        <v>373</v>
      </c>
      <c r="G23" s="110" t="str">
        <f t="shared" si="0"/>
        <v>นางสาวศุภลักษณ์ ศรีวิชัย</v>
      </c>
      <c r="H23">
        <v>1</v>
      </c>
      <c r="I23" s="110">
        <f t="shared" si="1"/>
        <v>435</v>
      </c>
      <c r="J23" s="119"/>
      <c r="K23" s="111">
        <f t="shared" si="2"/>
        <v>435</v>
      </c>
    </row>
    <row r="24" spans="1:11" ht="16.5" customHeight="1">
      <c r="A24" s="96">
        <v>21</v>
      </c>
      <c r="B24" t="s">
        <v>62</v>
      </c>
      <c r="C24" s="81" t="s">
        <v>71</v>
      </c>
      <c r="D24" t="s">
        <v>316</v>
      </c>
      <c r="E24" t="s">
        <v>374</v>
      </c>
      <c r="F24" t="s">
        <v>360</v>
      </c>
      <c r="G24" s="110" t="str">
        <f t="shared" si="0"/>
        <v>นายสมาน ดาวเวียงกัน</v>
      </c>
      <c r="H24">
        <v>1</v>
      </c>
      <c r="I24" s="110">
        <f t="shared" si="1"/>
        <v>435</v>
      </c>
      <c r="J24" s="119"/>
      <c r="K24" s="111">
        <f t="shared" si="2"/>
        <v>435</v>
      </c>
    </row>
    <row r="25" spans="1:11" ht="16.5" customHeight="1">
      <c r="A25" s="96">
        <v>22</v>
      </c>
      <c r="B25" t="s">
        <v>62</v>
      </c>
      <c r="C25" s="81" t="s">
        <v>71</v>
      </c>
      <c r="D25" t="s">
        <v>326</v>
      </c>
      <c r="E25" t="s">
        <v>375</v>
      </c>
      <c r="F25" t="s">
        <v>376</v>
      </c>
      <c r="G25" s="110" t="str">
        <f t="shared" si="0"/>
        <v>นางสาวสลิลทิพย์ วงค์แปง</v>
      </c>
      <c r="H25">
        <v>1</v>
      </c>
      <c r="I25" s="110">
        <f t="shared" si="1"/>
        <v>435</v>
      </c>
      <c r="J25" s="119"/>
      <c r="K25" s="111">
        <f t="shared" si="2"/>
        <v>435</v>
      </c>
    </row>
    <row r="26" spans="1:11" ht="16.5" customHeight="1">
      <c r="A26" s="96">
        <v>23</v>
      </c>
      <c r="B26" t="s">
        <v>62</v>
      </c>
      <c r="C26" s="81" t="s">
        <v>71</v>
      </c>
      <c r="D26" t="s">
        <v>326</v>
      </c>
      <c r="E26" t="s">
        <v>377</v>
      </c>
      <c r="F26" t="s">
        <v>378</v>
      </c>
      <c r="G26" s="110" t="str">
        <f t="shared" si="0"/>
        <v>นางสาวสุนทรี รินทร์คำ</v>
      </c>
      <c r="H26">
        <v>1</v>
      </c>
      <c r="I26" s="110">
        <f t="shared" si="1"/>
        <v>435</v>
      </c>
      <c r="J26" s="119"/>
      <c r="K26" s="111">
        <f t="shared" si="2"/>
        <v>435</v>
      </c>
    </row>
    <row r="27" spans="1:11" ht="16.5" customHeight="1">
      <c r="A27" s="96">
        <v>24</v>
      </c>
      <c r="B27" t="s">
        <v>62</v>
      </c>
      <c r="C27" s="81" t="s">
        <v>71</v>
      </c>
      <c r="D27" t="s">
        <v>316</v>
      </c>
      <c r="E27" t="s">
        <v>379</v>
      </c>
      <c r="F27" t="s">
        <v>380</v>
      </c>
      <c r="G27" s="110" t="str">
        <f t="shared" si="0"/>
        <v>นายฉัตรชัย เลาวกุล</v>
      </c>
      <c r="H27">
        <v>2</v>
      </c>
      <c r="I27" s="110">
        <f t="shared" si="1"/>
        <v>435</v>
      </c>
      <c r="J27" s="119"/>
      <c r="K27" s="111">
        <f t="shared" si="2"/>
        <v>870</v>
      </c>
    </row>
    <row r="28" spans="1:11" ht="16.5" customHeight="1">
      <c r="A28" s="96">
        <v>25</v>
      </c>
      <c r="B28" t="s">
        <v>62</v>
      </c>
      <c r="C28" s="81" t="s">
        <v>71</v>
      </c>
      <c r="D28" t="s">
        <v>319</v>
      </c>
      <c r="E28" t="s">
        <v>381</v>
      </c>
      <c r="F28" t="s">
        <v>382</v>
      </c>
      <c r="G28" s="110" t="str">
        <f t="shared" si="0"/>
        <v>นางประนอม วงศ์ศรี</v>
      </c>
      <c r="H28">
        <v>2</v>
      </c>
      <c r="I28" s="110">
        <f t="shared" si="1"/>
        <v>435</v>
      </c>
      <c r="J28" s="119"/>
      <c r="K28" s="111">
        <f t="shared" si="2"/>
        <v>870</v>
      </c>
    </row>
    <row r="29" spans="1:11" ht="16.5" customHeight="1">
      <c r="A29" s="96">
        <v>26</v>
      </c>
      <c r="B29" t="s">
        <v>62</v>
      </c>
      <c r="C29" s="81" t="s">
        <v>71</v>
      </c>
      <c r="D29" t="s">
        <v>316</v>
      </c>
      <c r="E29" t="s">
        <v>383</v>
      </c>
      <c r="F29" t="s">
        <v>384</v>
      </c>
      <c r="G29" s="110" t="str">
        <f t="shared" si="0"/>
        <v>นายประพัฒน์ เชื้อไทย</v>
      </c>
      <c r="H29">
        <v>2</v>
      </c>
      <c r="I29" s="110">
        <f t="shared" si="1"/>
        <v>435</v>
      </c>
      <c r="J29" s="119"/>
      <c r="K29" s="111">
        <f t="shared" si="2"/>
        <v>870</v>
      </c>
    </row>
    <row r="30" spans="1:11" ht="16.5" customHeight="1">
      <c r="A30" s="96">
        <v>27</v>
      </c>
      <c r="B30" t="s">
        <v>62</v>
      </c>
      <c r="C30" s="81" t="s">
        <v>72</v>
      </c>
      <c r="D30" t="s">
        <v>316</v>
      </c>
      <c r="E30" t="s">
        <v>385</v>
      </c>
      <c r="F30" t="s">
        <v>386</v>
      </c>
      <c r="G30" s="110" t="str">
        <f t="shared" si="0"/>
        <v>นายทองคำ วงค์หมึก</v>
      </c>
      <c r="H30">
        <v>1</v>
      </c>
      <c r="I30" s="110">
        <f t="shared" si="1"/>
        <v>435</v>
      </c>
      <c r="J30" s="119"/>
      <c r="K30" s="111">
        <f t="shared" si="2"/>
        <v>435</v>
      </c>
    </row>
    <row r="31" spans="1:11" ht="16.5" customHeight="1">
      <c r="A31" s="96">
        <v>28</v>
      </c>
      <c r="B31" t="s">
        <v>62</v>
      </c>
      <c r="C31" s="81" t="s">
        <v>72</v>
      </c>
      <c r="D31" t="s">
        <v>319</v>
      </c>
      <c r="E31" t="s">
        <v>387</v>
      </c>
      <c r="F31" t="s">
        <v>388</v>
      </c>
      <c r="G31" s="110" t="str">
        <f t="shared" si="0"/>
        <v>นางทัศนีย์ สุวานิชวงศ์</v>
      </c>
      <c r="H31">
        <v>1</v>
      </c>
      <c r="I31" s="110">
        <f t="shared" si="1"/>
        <v>435</v>
      </c>
      <c r="J31" s="119"/>
      <c r="K31" s="111">
        <f t="shared" si="2"/>
        <v>435</v>
      </c>
    </row>
    <row r="32" spans="1:11" ht="16.5" customHeight="1">
      <c r="A32" s="96">
        <v>29</v>
      </c>
      <c r="B32" t="s">
        <v>62</v>
      </c>
      <c r="C32" s="81" t="s">
        <v>72</v>
      </c>
      <c r="D32" t="s">
        <v>316</v>
      </c>
      <c r="E32" t="s">
        <v>389</v>
      </c>
      <c r="F32" t="s">
        <v>390</v>
      </c>
      <c r="G32" s="110" t="str">
        <f t="shared" si="0"/>
        <v>นายธวัช ชัยวิศิษฐ์</v>
      </c>
      <c r="H32">
        <v>1</v>
      </c>
      <c r="I32" s="110">
        <f t="shared" si="1"/>
        <v>435</v>
      </c>
      <c r="J32" s="119"/>
      <c r="K32" s="111">
        <f t="shared" si="2"/>
        <v>435</v>
      </c>
    </row>
    <row r="33" spans="1:11" ht="16.5" customHeight="1">
      <c r="A33" s="96">
        <v>30</v>
      </c>
      <c r="B33" t="s">
        <v>62</v>
      </c>
      <c r="C33" s="81" t="s">
        <v>72</v>
      </c>
      <c r="D33" t="s">
        <v>316</v>
      </c>
      <c r="E33" t="s">
        <v>391</v>
      </c>
      <c r="F33" t="s">
        <v>392</v>
      </c>
      <c r="G33" s="110" t="str">
        <f t="shared" si="0"/>
        <v>นายธานี พิทักษ์ผล</v>
      </c>
      <c r="H33">
        <v>1</v>
      </c>
      <c r="I33" s="110">
        <f t="shared" si="1"/>
        <v>435</v>
      </c>
      <c r="J33" s="119"/>
      <c r="K33" s="111">
        <f t="shared" si="2"/>
        <v>435</v>
      </c>
    </row>
    <row r="34" spans="1:11" ht="16.5" customHeight="1">
      <c r="A34" s="96">
        <v>31</v>
      </c>
      <c r="B34" t="s">
        <v>62</v>
      </c>
      <c r="C34" s="81" t="s">
        <v>72</v>
      </c>
      <c r="D34" t="s">
        <v>316</v>
      </c>
      <c r="E34" t="s">
        <v>393</v>
      </c>
      <c r="F34" t="s">
        <v>394</v>
      </c>
      <c r="G34" s="110" t="str">
        <f t="shared" si="0"/>
        <v>นายนุกูล ระกิติ</v>
      </c>
      <c r="H34">
        <v>1</v>
      </c>
      <c r="I34" s="110">
        <f t="shared" si="1"/>
        <v>435</v>
      </c>
      <c r="J34" s="119"/>
      <c r="K34" s="111">
        <f t="shared" si="2"/>
        <v>435</v>
      </c>
    </row>
    <row r="35" spans="1:11" ht="16.5" customHeight="1">
      <c r="A35" s="96">
        <v>32</v>
      </c>
      <c r="B35" t="s">
        <v>62</v>
      </c>
      <c r="C35" s="81" t="s">
        <v>72</v>
      </c>
      <c r="D35" t="s">
        <v>316</v>
      </c>
      <c r="E35" t="s">
        <v>396</v>
      </c>
      <c r="F35" t="s">
        <v>397</v>
      </c>
      <c r="G35" s="110" t="str">
        <f t="shared" si="0"/>
        <v>นายประวัติ บุญทะวงศ์</v>
      </c>
      <c r="H35">
        <v>1</v>
      </c>
      <c r="I35" s="110">
        <f t="shared" si="1"/>
        <v>435</v>
      </c>
      <c r="J35" s="119"/>
      <c r="K35" s="111">
        <f t="shared" si="2"/>
        <v>435</v>
      </c>
    </row>
    <row r="36" spans="1:11" ht="16.5" customHeight="1">
      <c r="A36" s="96">
        <v>33</v>
      </c>
      <c r="B36" t="s">
        <v>62</v>
      </c>
      <c r="C36" s="81" t="s">
        <v>72</v>
      </c>
      <c r="D36" t="s">
        <v>316</v>
      </c>
      <c r="E36" t="s">
        <v>398</v>
      </c>
      <c r="F36" t="s">
        <v>399</v>
      </c>
      <c r="G36" s="110" t="str">
        <f aca="true" t="shared" si="3" ref="G36:G67">D36&amp;E36&amp;" "&amp;F36</f>
        <v>นายประเวทย์ ทุนผลงาม</v>
      </c>
      <c r="H36">
        <v>1</v>
      </c>
      <c r="I36" s="110">
        <f aca="true" t="shared" si="4" ref="I36:I65">SUM($I$3)</f>
        <v>435</v>
      </c>
      <c r="J36" s="119"/>
      <c r="K36" s="111">
        <f aca="true" t="shared" si="5" ref="K36:K67">H36*I36</f>
        <v>435</v>
      </c>
    </row>
    <row r="37" spans="1:11" ht="16.5" customHeight="1">
      <c r="A37" s="96">
        <v>34</v>
      </c>
      <c r="B37" t="s">
        <v>62</v>
      </c>
      <c r="C37" s="81" t="s">
        <v>72</v>
      </c>
      <c r="D37" t="s">
        <v>316</v>
      </c>
      <c r="E37" t="s">
        <v>400</v>
      </c>
      <c r="F37" t="s">
        <v>401</v>
      </c>
      <c r="G37" s="110" t="str">
        <f t="shared" si="3"/>
        <v>นายประเสริฐ เทียนนิมิตร</v>
      </c>
      <c r="H37">
        <v>1</v>
      </c>
      <c r="I37" s="110">
        <f t="shared" si="4"/>
        <v>435</v>
      </c>
      <c r="J37" s="119"/>
      <c r="K37" s="111">
        <f t="shared" si="5"/>
        <v>435</v>
      </c>
    </row>
    <row r="38" spans="1:11" ht="16.5" customHeight="1">
      <c r="A38" s="96">
        <v>35</v>
      </c>
      <c r="B38" t="s">
        <v>62</v>
      </c>
      <c r="C38" s="81" t="s">
        <v>72</v>
      </c>
      <c r="D38" t="s">
        <v>316</v>
      </c>
      <c r="E38" t="s">
        <v>402</v>
      </c>
      <c r="F38" t="s">
        <v>403</v>
      </c>
      <c r="G38" s="110" t="str">
        <f t="shared" si="3"/>
        <v>นายปริญญา โชติวิศรุฒ</v>
      </c>
      <c r="H38">
        <v>1</v>
      </c>
      <c r="I38" s="110">
        <f t="shared" si="4"/>
        <v>435</v>
      </c>
      <c r="J38" s="119"/>
      <c r="K38" s="111">
        <f t="shared" si="5"/>
        <v>435</v>
      </c>
    </row>
    <row r="39" spans="1:11" ht="16.5" customHeight="1">
      <c r="A39" s="96">
        <v>36</v>
      </c>
      <c r="B39" t="s">
        <v>62</v>
      </c>
      <c r="C39" s="81" t="s">
        <v>72</v>
      </c>
      <c r="D39" t="s">
        <v>319</v>
      </c>
      <c r="E39" t="s">
        <v>404</v>
      </c>
      <c r="F39" t="s">
        <v>405</v>
      </c>
      <c r="G39" s="110" t="str">
        <f t="shared" si="3"/>
        <v>นางพิมพ์พรรณ จิตตะสนธิ</v>
      </c>
      <c r="H39">
        <v>1</v>
      </c>
      <c r="I39" s="110">
        <f t="shared" si="4"/>
        <v>435</v>
      </c>
      <c r="J39" s="119"/>
      <c r="K39" s="111">
        <f t="shared" si="5"/>
        <v>435</v>
      </c>
    </row>
    <row r="40" spans="1:11" ht="16.5" customHeight="1">
      <c r="A40" s="96">
        <v>37</v>
      </c>
      <c r="B40" t="s">
        <v>62</v>
      </c>
      <c r="C40" s="81" t="s">
        <v>72</v>
      </c>
      <c r="D40" t="s">
        <v>316</v>
      </c>
      <c r="E40" t="s">
        <v>408</v>
      </c>
      <c r="F40" t="s">
        <v>409</v>
      </c>
      <c r="G40" s="110" t="str">
        <f t="shared" si="3"/>
        <v>นายมนตรี เลี้ยงสกุล</v>
      </c>
      <c r="H40">
        <v>1</v>
      </c>
      <c r="I40" s="110">
        <f t="shared" si="4"/>
        <v>435</v>
      </c>
      <c r="J40" s="119"/>
      <c r="K40" s="111">
        <f t="shared" si="5"/>
        <v>435</v>
      </c>
    </row>
    <row r="41" spans="1:11" ht="16.5" customHeight="1">
      <c r="A41" s="96">
        <v>38</v>
      </c>
      <c r="B41" t="s">
        <v>62</v>
      </c>
      <c r="C41" s="81" t="s">
        <v>72</v>
      </c>
      <c r="D41" t="s">
        <v>319</v>
      </c>
      <c r="E41" t="s">
        <v>410</v>
      </c>
      <c r="F41" t="s">
        <v>411</v>
      </c>
      <c r="G41" s="110" t="str">
        <f t="shared" si="3"/>
        <v>นางมาลี สรรพช่าง</v>
      </c>
      <c r="H41">
        <v>1</v>
      </c>
      <c r="I41" s="110">
        <f t="shared" si="4"/>
        <v>435</v>
      </c>
      <c r="J41" s="119"/>
      <c r="K41" s="111">
        <f t="shared" si="5"/>
        <v>435</v>
      </c>
    </row>
    <row r="42" spans="1:11" ht="16.5" customHeight="1">
      <c r="A42" s="96">
        <v>39</v>
      </c>
      <c r="B42" t="s">
        <v>62</v>
      </c>
      <c r="C42" s="81" t="s">
        <v>72</v>
      </c>
      <c r="D42" t="s">
        <v>316</v>
      </c>
      <c r="E42" t="s">
        <v>414</v>
      </c>
      <c r="F42" t="s">
        <v>415</v>
      </c>
      <c r="G42" s="110" t="str">
        <f t="shared" si="3"/>
        <v>นายเรวัติ ธรรมสนธิ</v>
      </c>
      <c r="H42">
        <v>1</v>
      </c>
      <c r="I42" s="110">
        <f t="shared" si="4"/>
        <v>435</v>
      </c>
      <c r="J42" s="119"/>
      <c r="K42" s="111">
        <f t="shared" si="5"/>
        <v>435</v>
      </c>
    </row>
    <row r="43" spans="1:11" ht="16.5" customHeight="1">
      <c r="A43" s="96">
        <v>40</v>
      </c>
      <c r="B43" t="s">
        <v>62</v>
      </c>
      <c r="C43" s="81" t="s">
        <v>72</v>
      </c>
      <c r="D43" t="s">
        <v>316</v>
      </c>
      <c r="E43" t="s">
        <v>416</v>
      </c>
      <c r="F43" t="s">
        <v>417</v>
      </c>
      <c r="G43" s="110" t="str">
        <f t="shared" si="3"/>
        <v>นายวิชิต ชมทวีวิรุตม์</v>
      </c>
      <c r="H43">
        <v>1</v>
      </c>
      <c r="I43" s="110">
        <f t="shared" si="4"/>
        <v>435</v>
      </c>
      <c r="J43" s="119"/>
      <c r="K43" s="111">
        <f t="shared" si="5"/>
        <v>435</v>
      </c>
    </row>
    <row r="44" spans="1:11" ht="16.5" customHeight="1">
      <c r="A44" s="96">
        <v>41</v>
      </c>
      <c r="B44" t="s">
        <v>62</v>
      </c>
      <c r="C44" s="81" t="s">
        <v>72</v>
      </c>
      <c r="D44" t="s">
        <v>319</v>
      </c>
      <c r="E44" t="s">
        <v>418</v>
      </c>
      <c r="F44" t="s">
        <v>401</v>
      </c>
      <c r="G44" s="110" t="str">
        <f t="shared" si="3"/>
        <v>นางศุภางค์ เทียนนิมิตร</v>
      </c>
      <c r="H44">
        <v>1</v>
      </c>
      <c r="I44" s="110">
        <f t="shared" si="4"/>
        <v>435</v>
      </c>
      <c r="J44" s="119"/>
      <c r="K44" s="111">
        <f t="shared" si="5"/>
        <v>435</v>
      </c>
    </row>
    <row r="45" spans="1:11" ht="16.5" customHeight="1">
      <c r="A45" s="96">
        <v>42</v>
      </c>
      <c r="B45" t="s">
        <v>62</v>
      </c>
      <c r="C45" s="81" t="s">
        <v>72</v>
      </c>
      <c r="D45" t="s">
        <v>316</v>
      </c>
      <c r="E45" t="s">
        <v>419</v>
      </c>
      <c r="F45" t="s">
        <v>420</v>
      </c>
      <c r="G45" s="110" t="str">
        <f t="shared" si="3"/>
        <v>นายสมศักดิ์ นาวายุทธ</v>
      </c>
      <c r="H45">
        <v>1</v>
      </c>
      <c r="I45" s="110">
        <f t="shared" si="4"/>
        <v>435</v>
      </c>
      <c r="J45" s="119"/>
      <c r="K45" s="111">
        <f t="shared" si="5"/>
        <v>435</v>
      </c>
    </row>
    <row r="46" spans="1:11" ht="16.5" customHeight="1">
      <c r="A46" s="96">
        <v>43</v>
      </c>
      <c r="B46" t="s">
        <v>62</v>
      </c>
      <c r="C46" s="81" t="s">
        <v>72</v>
      </c>
      <c r="D46" t="s">
        <v>316</v>
      </c>
      <c r="E46" t="s">
        <v>419</v>
      </c>
      <c r="F46" t="s">
        <v>421</v>
      </c>
      <c r="G46" s="110" t="str">
        <f t="shared" si="3"/>
        <v>นายสมศักดิ์ อินทะไชย</v>
      </c>
      <c r="H46">
        <v>1</v>
      </c>
      <c r="I46" s="110">
        <f t="shared" si="4"/>
        <v>435</v>
      </c>
      <c r="J46" s="119"/>
      <c r="K46" s="111">
        <f t="shared" si="5"/>
        <v>435</v>
      </c>
    </row>
    <row r="47" spans="1:11" ht="16.5" customHeight="1">
      <c r="A47" s="96">
        <v>44</v>
      </c>
      <c r="B47" t="s">
        <v>62</v>
      </c>
      <c r="C47" s="81" t="s">
        <v>72</v>
      </c>
      <c r="D47" t="s">
        <v>316</v>
      </c>
      <c r="E47" t="s">
        <v>422</v>
      </c>
      <c r="F47" t="s">
        <v>423</v>
      </c>
      <c r="G47" s="110" t="str">
        <f t="shared" si="3"/>
        <v>นายสิทธิชัย แสงสิทธิศักดิ์</v>
      </c>
      <c r="H47">
        <v>1</v>
      </c>
      <c r="I47" s="110">
        <f t="shared" si="4"/>
        <v>435</v>
      </c>
      <c r="J47" s="119"/>
      <c r="K47" s="111">
        <f t="shared" si="5"/>
        <v>435</v>
      </c>
    </row>
    <row r="48" spans="1:11" ht="16.5" customHeight="1">
      <c r="A48" s="96">
        <v>45</v>
      </c>
      <c r="B48" t="s">
        <v>62</v>
      </c>
      <c r="C48" s="81" t="s">
        <v>72</v>
      </c>
      <c r="D48" t="s">
        <v>319</v>
      </c>
      <c r="E48" t="s">
        <v>424</v>
      </c>
      <c r="F48" t="s">
        <v>413</v>
      </c>
      <c r="G48" s="110" t="str">
        <f t="shared" si="3"/>
        <v>นางสุทธิดา จันทร์คง</v>
      </c>
      <c r="H48">
        <v>1</v>
      </c>
      <c r="I48" s="110">
        <f t="shared" si="4"/>
        <v>435</v>
      </c>
      <c r="J48" s="119"/>
      <c r="K48" s="111">
        <f t="shared" si="5"/>
        <v>435</v>
      </c>
    </row>
    <row r="49" spans="1:11" ht="16.5" customHeight="1">
      <c r="A49" s="96">
        <v>46</v>
      </c>
      <c r="B49" t="s">
        <v>62</v>
      </c>
      <c r="C49" s="81" t="s">
        <v>72</v>
      </c>
      <c r="D49" t="s">
        <v>316</v>
      </c>
      <c r="E49" t="s">
        <v>425</v>
      </c>
      <c r="F49" t="s">
        <v>426</v>
      </c>
      <c r="G49" s="110" t="str">
        <f t="shared" si="3"/>
        <v>นายสุรยุทธ ปรัชญา</v>
      </c>
      <c r="H49">
        <v>1</v>
      </c>
      <c r="I49" s="110">
        <f t="shared" si="4"/>
        <v>435</v>
      </c>
      <c r="J49" s="119"/>
      <c r="K49" s="111">
        <f t="shared" si="5"/>
        <v>435</v>
      </c>
    </row>
    <row r="50" spans="1:11" ht="16.5" customHeight="1">
      <c r="A50" s="96">
        <v>47</v>
      </c>
      <c r="B50" t="s">
        <v>62</v>
      </c>
      <c r="C50" s="81" t="s">
        <v>72</v>
      </c>
      <c r="D50" t="s">
        <v>316</v>
      </c>
      <c r="E50" t="s">
        <v>427</v>
      </c>
      <c r="F50" t="s">
        <v>428</v>
      </c>
      <c r="G50" s="110" t="str">
        <f t="shared" si="3"/>
        <v>นายสุรวุธ นิตยสุทธิ์</v>
      </c>
      <c r="H50">
        <v>1</v>
      </c>
      <c r="I50" s="110">
        <f t="shared" si="4"/>
        <v>435</v>
      </c>
      <c r="J50" s="119"/>
      <c r="K50" s="111">
        <f t="shared" si="5"/>
        <v>435</v>
      </c>
    </row>
    <row r="51" spans="1:11" ht="16.5" customHeight="1">
      <c r="A51" s="96">
        <v>48</v>
      </c>
      <c r="B51" t="s">
        <v>62</v>
      </c>
      <c r="C51" s="81" t="s">
        <v>72</v>
      </c>
      <c r="D51" t="s">
        <v>316</v>
      </c>
      <c r="E51" t="s">
        <v>429</v>
      </c>
      <c r="F51" t="s">
        <v>430</v>
      </c>
      <c r="G51" s="110" t="str">
        <f t="shared" si="3"/>
        <v>นายสุวิทย์ จันทร์ทิพย์</v>
      </c>
      <c r="H51">
        <v>1</v>
      </c>
      <c r="I51" s="110">
        <f t="shared" si="4"/>
        <v>435</v>
      </c>
      <c r="J51" s="119"/>
      <c r="K51" s="111">
        <f t="shared" si="5"/>
        <v>435</v>
      </c>
    </row>
    <row r="52" spans="1:11" ht="16.5" customHeight="1">
      <c r="A52" s="96">
        <v>49</v>
      </c>
      <c r="B52" t="s">
        <v>62</v>
      </c>
      <c r="C52" s="81" t="s">
        <v>72</v>
      </c>
      <c r="D52" t="s">
        <v>316</v>
      </c>
      <c r="E52" t="s">
        <v>431</v>
      </c>
      <c r="F52" t="s">
        <v>432</v>
      </c>
      <c r="G52" s="110" t="str">
        <f t="shared" si="3"/>
        <v>นายอภิชัย ตีรณวัฒนกูล</v>
      </c>
      <c r="H52">
        <v>1</v>
      </c>
      <c r="I52" s="110">
        <f t="shared" si="4"/>
        <v>435</v>
      </c>
      <c r="J52" s="119"/>
      <c r="K52" s="111">
        <f t="shared" si="5"/>
        <v>435</v>
      </c>
    </row>
    <row r="53" spans="1:11" ht="16.5" customHeight="1">
      <c r="A53" s="96">
        <v>50</v>
      </c>
      <c r="B53" t="s">
        <v>62</v>
      </c>
      <c r="C53" s="81" t="s">
        <v>72</v>
      </c>
      <c r="D53" t="s">
        <v>326</v>
      </c>
      <c r="E53" t="s">
        <v>433</v>
      </c>
      <c r="F53" t="s">
        <v>434</v>
      </c>
      <c r="G53" s="110" t="str">
        <f t="shared" si="3"/>
        <v>นางสาวอาภรณ์ อินต๊ะชัย</v>
      </c>
      <c r="H53">
        <v>1</v>
      </c>
      <c r="I53" s="110">
        <f t="shared" si="4"/>
        <v>435</v>
      </c>
      <c r="J53" s="119"/>
      <c r="K53" s="111">
        <f t="shared" si="5"/>
        <v>435</v>
      </c>
    </row>
    <row r="54" spans="1:11" ht="16.5" customHeight="1">
      <c r="A54" s="96">
        <v>51</v>
      </c>
      <c r="B54" t="s">
        <v>62</v>
      </c>
      <c r="C54" s="81" t="s">
        <v>72</v>
      </c>
      <c r="D54" t="s">
        <v>316</v>
      </c>
      <c r="E54" t="s">
        <v>435</v>
      </c>
      <c r="F54" t="s">
        <v>436</v>
      </c>
      <c r="G54" s="110" t="str">
        <f t="shared" si="3"/>
        <v>นายบุญเชิด อินทร</v>
      </c>
      <c r="H54">
        <v>2</v>
      </c>
      <c r="I54" s="110">
        <f t="shared" si="4"/>
        <v>435</v>
      </c>
      <c r="J54" s="119"/>
      <c r="K54" s="111">
        <f t="shared" si="5"/>
        <v>870</v>
      </c>
    </row>
    <row r="55" spans="1:11" ht="16.5" customHeight="1">
      <c r="A55" s="96">
        <v>52</v>
      </c>
      <c r="B55" t="s">
        <v>62</v>
      </c>
      <c r="C55" s="81" t="s">
        <v>72</v>
      </c>
      <c r="D55" t="s">
        <v>316</v>
      </c>
      <c r="E55" t="s">
        <v>437</v>
      </c>
      <c r="F55" t="s">
        <v>438</v>
      </c>
      <c r="G55" s="110" t="str">
        <f t="shared" si="3"/>
        <v>นายมนัส อินทร์รุ่ง</v>
      </c>
      <c r="H55">
        <v>2</v>
      </c>
      <c r="I55" s="110">
        <f t="shared" si="4"/>
        <v>435</v>
      </c>
      <c r="J55" s="119"/>
      <c r="K55" s="111">
        <f t="shared" si="5"/>
        <v>870</v>
      </c>
    </row>
    <row r="56" spans="1:11" ht="16.5" customHeight="1">
      <c r="A56" s="96">
        <v>53</v>
      </c>
      <c r="B56" t="s">
        <v>62</v>
      </c>
      <c r="C56" s="81" t="s">
        <v>72</v>
      </c>
      <c r="D56" t="s">
        <v>319</v>
      </c>
      <c r="E56" t="s">
        <v>439</v>
      </c>
      <c r="F56" t="s">
        <v>440</v>
      </c>
      <c r="G56" s="110" t="str">
        <f t="shared" si="3"/>
        <v>นางอัมพวา ยอเสน</v>
      </c>
      <c r="H56">
        <v>2</v>
      </c>
      <c r="I56" s="110">
        <f t="shared" si="4"/>
        <v>435</v>
      </c>
      <c r="J56" s="119"/>
      <c r="K56" s="111">
        <f t="shared" si="5"/>
        <v>870</v>
      </c>
    </row>
    <row r="57" spans="1:11" ht="16.5" customHeight="1">
      <c r="A57" s="96">
        <v>54</v>
      </c>
      <c r="B57" t="s">
        <v>62</v>
      </c>
      <c r="C57" s="81" t="s">
        <v>28</v>
      </c>
      <c r="D57" t="s">
        <v>326</v>
      </c>
      <c r="E57" t="s">
        <v>441</v>
      </c>
      <c r="F57" t="s">
        <v>442</v>
      </c>
      <c r="G57" s="110" t="str">
        <f t="shared" si="3"/>
        <v>นางสาวกำไลทิพย์ ประกิจ</v>
      </c>
      <c r="H57">
        <v>1</v>
      </c>
      <c r="I57" s="110">
        <f t="shared" si="4"/>
        <v>435</v>
      </c>
      <c r="J57" s="119"/>
      <c r="K57" s="111">
        <f t="shared" si="5"/>
        <v>435</v>
      </c>
    </row>
    <row r="58" spans="1:11" ht="16.5" customHeight="1">
      <c r="A58" s="96">
        <v>55</v>
      </c>
      <c r="B58" t="s">
        <v>62</v>
      </c>
      <c r="C58" s="81" t="s">
        <v>28</v>
      </c>
      <c r="D58" t="s">
        <v>316</v>
      </c>
      <c r="E58" t="s">
        <v>445</v>
      </c>
      <c r="F58" t="s">
        <v>446</v>
      </c>
      <c r="G58" s="110" t="str">
        <f t="shared" si="3"/>
        <v>นายณรงค์ นาตา</v>
      </c>
      <c r="H58">
        <v>1</v>
      </c>
      <c r="I58" s="110">
        <f t="shared" si="4"/>
        <v>435</v>
      </c>
      <c r="J58" s="119"/>
      <c r="K58" s="111">
        <f t="shared" si="5"/>
        <v>435</v>
      </c>
    </row>
    <row r="59" spans="1:11" ht="16.5" customHeight="1">
      <c r="A59" s="96">
        <v>56</v>
      </c>
      <c r="B59" t="s">
        <v>62</v>
      </c>
      <c r="C59" s="81" t="s">
        <v>28</v>
      </c>
      <c r="D59" t="s">
        <v>316</v>
      </c>
      <c r="E59" t="s">
        <v>447</v>
      </c>
      <c r="F59" t="s">
        <v>448</v>
      </c>
      <c r="G59" s="110" t="str">
        <f t="shared" si="3"/>
        <v>นายดวงแก้ว ขุนห้วย</v>
      </c>
      <c r="H59">
        <v>1</v>
      </c>
      <c r="I59" s="110">
        <f t="shared" si="4"/>
        <v>435</v>
      </c>
      <c r="J59" s="119"/>
      <c r="K59" s="111">
        <f t="shared" si="5"/>
        <v>435</v>
      </c>
    </row>
    <row r="60" spans="1:11" ht="16.5" customHeight="1">
      <c r="A60" s="96">
        <v>57</v>
      </c>
      <c r="B60" t="s">
        <v>62</v>
      </c>
      <c r="C60" s="81" t="s">
        <v>28</v>
      </c>
      <c r="D60" t="s">
        <v>316</v>
      </c>
      <c r="E60" t="s">
        <v>456</v>
      </c>
      <c r="F60" t="s">
        <v>457</v>
      </c>
      <c r="G60" s="110" t="str">
        <f t="shared" si="3"/>
        <v>นายอินถา ธรรมยอม</v>
      </c>
      <c r="H60">
        <v>1</v>
      </c>
      <c r="I60" s="110">
        <f t="shared" si="4"/>
        <v>435</v>
      </c>
      <c r="J60" s="119"/>
      <c r="K60" s="111">
        <f t="shared" si="5"/>
        <v>435</v>
      </c>
    </row>
    <row r="61" spans="1:11" ht="16.5" customHeight="1">
      <c r="A61" s="96">
        <v>58</v>
      </c>
      <c r="B61" t="s">
        <v>62</v>
      </c>
      <c r="C61" s="81" t="s">
        <v>28</v>
      </c>
      <c r="D61" t="s">
        <v>316</v>
      </c>
      <c r="E61" t="s">
        <v>458</v>
      </c>
      <c r="F61" t="s">
        <v>459</v>
      </c>
      <c r="G61" s="110" t="str">
        <f t="shared" si="3"/>
        <v>นายมนูญ คุณยศยิ่ง</v>
      </c>
      <c r="H61">
        <v>2</v>
      </c>
      <c r="I61" s="110">
        <f t="shared" si="4"/>
        <v>435</v>
      </c>
      <c r="J61" s="119"/>
      <c r="K61" s="111">
        <f t="shared" si="5"/>
        <v>870</v>
      </c>
    </row>
    <row r="62" spans="1:11" ht="16.5" customHeight="1">
      <c r="A62" s="96">
        <v>59</v>
      </c>
      <c r="B62" t="s">
        <v>62</v>
      </c>
      <c r="C62" s="81" t="s">
        <v>12</v>
      </c>
      <c r="D62" t="s">
        <v>326</v>
      </c>
      <c r="E62" t="s">
        <v>462</v>
      </c>
      <c r="F62" t="s">
        <v>463</v>
      </c>
      <c r="G62" s="110" t="str">
        <f t="shared" si="3"/>
        <v>นางสาวขวัญมณีพร เชาว์สวัสดิ์</v>
      </c>
      <c r="H62">
        <v>1</v>
      </c>
      <c r="I62" s="110">
        <f t="shared" si="4"/>
        <v>435</v>
      </c>
      <c r="J62" s="119"/>
      <c r="K62" s="111">
        <f t="shared" si="5"/>
        <v>435</v>
      </c>
    </row>
    <row r="63" spans="1:11" ht="16.5" customHeight="1">
      <c r="A63" s="96">
        <v>60</v>
      </c>
      <c r="B63" t="s">
        <v>62</v>
      </c>
      <c r="C63" s="81" t="s">
        <v>12</v>
      </c>
      <c r="D63" t="s">
        <v>316</v>
      </c>
      <c r="E63" t="s">
        <v>466</v>
      </c>
      <c r="F63" t="s">
        <v>467</v>
      </c>
      <c r="G63" s="110" t="str">
        <f t="shared" si="3"/>
        <v>นายธนัฎฐ์ แสนแปง</v>
      </c>
      <c r="H63">
        <v>1</v>
      </c>
      <c r="I63" s="110">
        <f t="shared" si="4"/>
        <v>435</v>
      </c>
      <c r="J63" s="119"/>
      <c r="K63" s="111">
        <f t="shared" si="5"/>
        <v>435</v>
      </c>
    </row>
    <row r="64" spans="1:11" ht="16.5" customHeight="1">
      <c r="A64" s="96">
        <v>61</v>
      </c>
      <c r="B64" t="s">
        <v>62</v>
      </c>
      <c r="C64" s="81" t="s">
        <v>12</v>
      </c>
      <c r="D64" t="s">
        <v>326</v>
      </c>
      <c r="E64" t="s">
        <v>468</v>
      </c>
      <c r="F64" t="s">
        <v>469</v>
      </c>
      <c r="G64" s="110" t="str">
        <f t="shared" si="3"/>
        <v>นางสาวนภัสวรรณ ทรัพย์มหาสมุทร</v>
      </c>
      <c r="H64">
        <v>1</v>
      </c>
      <c r="I64" s="110">
        <f t="shared" si="4"/>
        <v>435</v>
      </c>
      <c r="J64" s="119"/>
      <c r="K64" s="111">
        <f t="shared" si="5"/>
        <v>435</v>
      </c>
    </row>
    <row r="65" spans="1:11" ht="16.5" customHeight="1">
      <c r="A65" s="96">
        <v>62</v>
      </c>
      <c r="B65" t="s">
        <v>62</v>
      </c>
      <c r="C65" s="81" t="s">
        <v>12</v>
      </c>
      <c r="D65" t="s">
        <v>319</v>
      </c>
      <c r="E65" t="s">
        <v>472</v>
      </c>
      <c r="F65" t="s">
        <v>473</v>
      </c>
      <c r="G65" s="110" t="str">
        <f t="shared" si="3"/>
        <v>นางปราถนา จีนาใหม่</v>
      </c>
      <c r="H65">
        <v>1</v>
      </c>
      <c r="I65" s="110">
        <f t="shared" si="4"/>
        <v>435</v>
      </c>
      <c r="J65" s="119"/>
      <c r="K65" s="111">
        <f t="shared" si="5"/>
        <v>435</v>
      </c>
    </row>
    <row r="66" spans="1:11" ht="16.5" customHeight="1">
      <c r="A66" s="96">
        <v>63</v>
      </c>
      <c r="B66" t="s">
        <v>62</v>
      </c>
      <c r="C66" s="81" t="s">
        <v>12</v>
      </c>
      <c r="D66" t="s">
        <v>316</v>
      </c>
      <c r="E66" t="s">
        <v>474</v>
      </c>
      <c r="F66" t="s">
        <v>475</v>
      </c>
      <c r="G66" s="110" t="str">
        <f t="shared" si="3"/>
        <v>นายมงคล ปัญญารัตน์</v>
      </c>
      <c r="H66">
        <v>1</v>
      </c>
      <c r="I66" s="110">
        <f aca="true" t="shared" si="6" ref="I66:I97">SUM($I$3)</f>
        <v>435</v>
      </c>
      <c r="J66" s="119"/>
      <c r="K66" s="111">
        <f t="shared" si="5"/>
        <v>435</v>
      </c>
    </row>
    <row r="67" spans="1:11" ht="16.5" customHeight="1">
      <c r="A67" s="96">
        <v>64</v>
      </c>
      <c r="B67" t="s">
        <v>62</v>
      </c>
      <c r="C67" s="81" t="s">
        <v>12</v>
      </c>
      <c r="D67" t="s">
        <v>326</v>
      </c>
      <c r="E67" t="s">
        <v>478</v>
      </c>
      <c r="F67" t="s">
        <v>479</v>
      </c>
      <c r="G67" s="110" t="str">
        <f t="shared" si="3"/>
        <v>นางสาววรรษมน เจริญทรัพย์</v>
      </c>
      <c r="H67">
        <v>1</v>
      </c>
      <c r="I67" s="110">
        <f t="shared" si="6"/>
        <v>435</v>
      </c>
      <c r="J67" s="119"/>
      <c r="K67" s="111">
        <f t="shared" si="5"/>
        <v>435</v>
      </c>
    </row>
    <row r="68" spans="1:11" ht="16.5" customHeight="1">
      <c r="A68" s="96">
        <v>65</v>
      </c>
      <c r="B68" t="s">
        <v>62</v>
      </c>
      <c r="C68" s="81" t="s">
        <v>12</v>
      </c>
      <c r="D68" t="s">
        <v>316</v>
      </c>
      <c r="E68" t="s">
        <v>480</v>
      </c>
      <c r="F68" t="s">
        <v>481</v>
      </c>
      <c r="G68" s="110" t="str">
        <f aca="true" t="shared" si="7" ref="G68:G99">D68&amp;E68&amp;" "&amp;F68</f>
        <v>นายวรวัฒน์ ธรรมวงศ์</v>
      </c>
      <c r="H68">
        <v>1</v>
      </c>
      <c r="I68" s="110">
        <f t="shared" si="6"/>
        <v>435</v>
      </c>
      <c r="J68" s="119"/>
      <c r="K68" s="111">
        <f aca="true" t="shared" si="8" ref="K68:K99">H68*I68</f>
        <v>435</v>
      </c>
    </row>
    <row r="69" spans="1:11" ht="16.5" customHeight="1">
      <c r="A69" s="96">
        <v>66</v>
      </c>
      <c r="B69" t="s">
        <v>62</v>
      </c>
      <c r="C69" s="81" t="s">
        <v>12</v>
      </c>
      <c r="D69" t="s">
        <v>316</v>
      </c>
      <c r="E69" t="s">
        <v>486</v>
      </c>
      <c r="F69" t="s">
        <v>487</v>
      </c>
      <c r="G69" s="110" t="str">
        <f t="shared" si="7"/>
        <v>นายอาณัตพงษ์ แก้วทา</v>
      </c>
      <c r="H69">
        <v>1</v>
      </c>
      <c r="I69" s="110">
        <f t="shared" si="6"/>
        <v>435</v>
      </c>
      <c r="J69" s="119"/>
      <c r="K69" s="111">
        <f t="shared" si="8"/>
        <v>435</v>
      </c>
    </row>
    <row r="70" spans="1:11" ht="16.5" customHeight="1">
      <c r="A70" s="96">
        <v>67</v>
      </c>
      <c r="B70" t="s">
        <v>62</v>
      </c>
      <c r="C70" s="81" t="s">
        <v>12</v>
      </c>
      <c r="D70" t="s">
        <v>316</v>
      </c>
      <c r="E70" t="s">
        <v>488</v>
      </c>
      <c r="F70" t="s">
        <v>489</v>
      </c>
      <c r="G70" s="110" t="str">
        <f t="shared" si="7"/>
        <v>นายกุลชาติ ชัยมงคล</v>
      </c>
      <c r="H70">
        <v>2</v>
      </c>
      <c r="I70" s="110">
        <f t="shared" si="6"/>
        <v>435</v>
      </c>
      <c r="J70" s="119"/>
      <c r="K70" s="111">
        <f t="shared" si="8"/>
        <v>870</v>
      </c>
    </row>
    <row r="71" spans="1:11" ht="16.5" customHeight="1">
      <c r="A71" s="96">
        <v>68</v>
      </c>
      <c r="B71" t="s">
        <v>62</v>
      </c>
      <c r="C71" s="81" t="s">
        <v>12</v>
      </c>
      <c r="D71" t="s">
        <v>319</v>
      </c>
      <c r="E71" t="s">
        <v>490</v>
      </c>
      <c r="F71" t="s">
        <v>491</v>
      </c>
      <c r="G71" s="110" t="str">
        <f t="shared" si="7"/>
        <v>นางณัฐญา กาลันสีมา</v>
      </c>
      <c r="H71">
        <v>2</v>
      </c>
      <c r="I71" s="110">
        <f t="shared" si="6"/>
        <v>435</v>
      </c>
      <c r="J71" s="119"/>
      <c r="K71" s="111">
        <f t="shared" si="8"/>
        <v>870</v>
      </c>
    </row>
    <row r="72" spans="1:11" ht="16.5" customHeight="1">
      <c r="A72" s="96">
        <v>69</v>
      </c>
      <c r="B72" t="s">
        <v>62</v>
      </c>
      <c r="C72" s="81" t="s">
        <v>12</v>
      </c>
      <c r="D72" t="s">
        <v>316</v>
      </c>
      <c r="E72" t="s">
        <v>492</v>
      </c>
      <c r="F72" t="s">
        <v>493</v>
      </c>
      <c r="G72" s="110" t="str">
        <f t="shared" si="7"/>
        <v>นายพรเทพ สล่าเพชร</v>
      </c>
      <c r="H72">
        <v>2</v>
      </c>
      <c r="I72" s="110">
        <f t="shared" si="6"/>
        <v>435</v>
      </c>
      <c r="J72" s="119"/>
      <c r="K72" s="111">
        <f t="shared" si="8"/>
        <v>870</v>
      </c>
    </row>
    <row r="73" spans="1:11" ht="16.5" customHeight="1">
      <c r="A73" s="96">
        <v>70</v>
      </c>
      <c r="B73" t="s">
        <v>62</v>
      </c>
      <c r="C73" s="81" t="s">
        <v>12</v>
      </c>
      <c r="D73" t="s">
        <v>316</v>
      </c>
      <c r="E73" t="s">
        <v>496</v>
      </c>
      <c r="F73" t="s">
        <v>497</v>
      </c>
      <c r="G73" s="110" t="str">
        <f t="shared" si="7"/>
        <v>นายมานิตย์ วงศ์สุฤทธิ์</v>
      </c>
      <c r="H73">
        <v>2</v>
      </c>
      <c r="I73" s="110">
        <f t="shared" si="6"/>
        <v>435</v>
      </c>
      <c r="J73" s="119"/>
      <c r="K73" s="111">
        <f t="shared" si="8"/>
        <v>870</v>
      </c>
    </row>
    <row r="74" spans="1:12" ht="16.5" customHeight="1">
      <c r="A74" s="96">
        <v>71</v>
      </c>
      <c r="B74" t="s">
        <v>62</v>
      </c>
      <c r="C74" s="81" t="s">
        <v>12</v>
      </c>
      <c r="D74" t="s">
        <v>319</v>
      </c>
      <c r="E74" t="s">
        <v>498</v>
      </c>
      <c r="F74" t="s">
        <v>499</v>
      </c>
      <c r="G74" s="110" t="str">
        <f t="shared" si="7"/>
        <v>นางวิราพร มาสกลาง</v>
      </c>
      <c r="H74">
        <v>1</v>
      </c>
      <c r="I74" s="110">
        <f t="shared" si="6"/>
        <v>435</v>
      </c>
      <c r="J74" s="119"/>
      <c r="K74" s="111">
        <f t="shared" si="8"/>
        <v>435</v>
      </c>
      <c r="L74" s="1" t="s">
        <v>500</v>
      </c>
    </row>
    <row r="75" spans="1:11" ht="15" customHeight="1">
      <c r="A75" s="96">
        <v>72</v>
      </c>
      <c r="B75" t="s">
        <v>62</v>
      </c>
      <c r="C75" s="81" t="s">
        <v>12</v>
      </c>
      <c r="D75" t="s">
        <v>316</v>
      </c>
      <c r="E75" t="s">
        <v>501</v>
      </c>
      <c r="F75" t="s">
        <v>503</v>
      </c>
      <c r="G75" s="110" t="str">
        <f t="shared" si="7"/>
        <v>นายสวัสดิ์ ไชยพรม</v>
      </c>
      <c r="H75">
        <v>2</v>
      </c>
      <c r="I75" s="110">
        <f t="shared" si="6"/>
        <v>435</v>
      </c>
      <c r="J75" s="119"/>
      <c r="K75" s="111">
        <f t="shared" si="8"/>
        <v>870</v>
      </c>
    </row>
    <row r="76" spans="1:11" ht="16.5" customHeight="1">
      <c r="A76" s="96">
        <v>73</v>
      </c>
      <c r="B76" t="s">
        <v>62</v>
      </c>
      <c r="C76" s="81" t="s">
        <v>12</v>
      </c>
      <c r="D76" t="s">
        <v>319</v>
      </c>
      <c r="E76" t="s">
        <v>504</v>
      </c>
      <c r="F76" t="s">
        <v>505</v>
      </c>
      <c r="G76" s="110" t="str">
        <f t="shared" si="7"/>
        <v>นางฐปกร วิลาพรรณ</v>
      </c>
      <c r="H76">
        <v>5</v>
      </c>
      <c r="I76" s="110">
        <f t="shared" si="6"/>
        <v>435</v>
      </c>
      <c r="J76" s="119"/>
      <c r="K76" s="111">
        <f t="shared" si="8"/>
        <v>2175</v>
      </c>
    </row>
    <row r="77" spans="1:11" s="142" customFormat="1" ht="16.5" customHeight="1">
      <c r="A77" s="96">
        <v>74</v>
      </c>
      <c r="B77" s="142" t="s">
        <v>62</v>
      </c>
      <c r="C77" s="143" t="s">
        <v>12</v>
      </c>
      <c r="D77" s="142" t="s">
        <v>319</v>
      </c>
      <c r="E77" s="142" t="s">
        <v>743</v>
      </c>
      <c r="F77" s="142" t="s">
        <v>744</v>
      </c>
      <c r="G77" s="144" t="str">
        <f t="shared" si="7"/>
        <v>นางญาณิศา คำภิระ</v>
      </c>
      <c r="H77" s="142">
        <v>2</v>
      </c>
      <c r="I77" s="144">
        <f t="shared" si="6"/>
        <v>435</v>
      </c>
      <c r="J77" s="144">
        <v>720</v>
      </c>
      <c r="K77" s="145">
        <f t="shared" si="8"/>
        <v>870</v>
      </c>
    </row>
    <row r="78" spans="1:11" ht="16.5" customHeight="1">
      <c r="A78" s="96">
        <v>75</v>
      </c>
      <c r="B78" t="s">
        <v>62</v>
      </c>
      <c r="C78" s="81" t="s">
        <v>13</v>
      </c>
      <c r="D78" t="s">
        <v>319</v>
      </c>
      <c r="E78" t="s">
        <v>506</v>
      </c>
      <c r="F78" t="s">
        <v>507</v>
      </c>
      <c r="G78" s="110" t="str">
        <f t="shared" si="7"/>
        <v>นางกนกพร ปรีดาสุริยะชัย</v>
      </c>
      <c r="H78">
        <v>1</v>
      </c>
      <c r="I78" s="110">
        <f t="shared" si="6"/>
        <v>435</v>
      </c>
      <c r="J78" s="119"/>
      <c r="K78" s="111">
        <f t="shared" si="8"/>
        <v>435</v>
      </c>
    </row>
    <row r="79" spans="1:11" ht="16.5" customHeight="1">
      <c r="A79" s="96">
        <v>76</v>
      </c>
      <c r="B79" t="s">
        <v>62</v>
      </c>
      <c r="C79" s="81" t="s">
        <v>13</v>
      </c>
      <c r="D79" t="s">
        <v>319</v>
      </c>
      <c r="E79" t="s">
        <v>508</v>
      </c>
      <c r="F79" t="s">
        <v>509</v>
      </c>
      <c r="G79" s="110" t="str">
        <f t="shared" si="7"/>
        <v>นางกษมา พลอยแดง</v>
      </c>
      <c r="H79">
        <v>1</v>
      </c>
      <c r="I79" s="110">
        <f t="shared" si="6"/>
        <v>435</v>
      </c>
      <c r="J79" s="119"/>
      <c r="K79" s="111">
        <f t="shared" si="8"/>
        <v>435</v>
      </c>
    </row>
    <row r="80" spans="1:11" ht="16.5" customHeight="1">
      <c r="A80" s="96">
        <v>77</v>
      </c>
      <c r="B80" t="s">
        <v>62</v>
      </c>
      <c r="C80" s="81" t="s">
        <v>13</v>
      </c>
      <c r="D80" t="s">
        <v>316</v>
      </c>
      <c r="E80" t="s">
        <v>510</v>
      </c>
      <c r="F80" t="s">
        <v>511</v>
      </c>
      <c r="G80" s="110" t="str">
        <f t="shared" si="7"/>
        <v>นายกิตติพงศ์ ยอดชุมภู</v>
      </c>
      <c r="H80">
        <v>1</v>
      </c>
      <c r="I80" s="110">
        <f t="shared" si="6"/>
        <v>435</v>
      </c>
      <c r="J80" s="119"/>
      <c r="K80" s="111">
        <f t="shared" si="8"/>
        <v>435</v>
      </c>
    </row>
    <row r="81" spans="1:11" ht="16.5" customHeight="1">
      <c r="A81" s="96">
        <v>78</v>
      </c>
      <c r="B81" t="s">
        <v>62</v>
      </c>
      <c r="C81" s="81" t="s">
        <v>13</v>
      </c>
      <c r="D81" t="s">
        <v>319</v>
      </c>
      <c r="E81" t="s">
        <v>512</v>
      </c>
      <c r="F81" t="s">
        <v>513</v>
      </c>
      <c r="G81" s="110" t="str">
        <f t="shared" si="7"/>
        <v>นางจันทิมา วงศ์ทิพย์</v>
      </c>
      <c r="H81">
        <v>1</v>
      </c>
      <c r="I81" s="110">
        <f t="shared" si="6"/>
        <v>435</v>
      </c>
      <c r="J81" s="119"/>
      <c r="K81" s="111">
        <f t="shared" si="8"/>
        <v>435</v>
      </c>
    </row>
    <row r="82" spans="1:11" ht="16.5" customHeight="1">
      <c r="A82" s="96">
        <v>79</v>
      </c>
      <c r="B82" t="s">
        <v>62</v>
      </c>
      <c r="C82" s="81" t="s">
        <v>13</v>
      </c>
      <c r="D82" t="s">
        <v>316</v>
      </c>
      <c r="E82" t="s">
        <v>514</v>
      </c>
      <c r="F82" t="s">
        <v>373</v>
      </c>
      <c r="G82" s="110" t="str">
        <f t="shared" si="7"/>
        <v>นายจำนงค์ ศรีวิชัย</v>
      </c>
      <c r="H82">
        <v>1</v>
      </c>
      <c r="I82" s="110">
        <f t="shared" si="6"/>
        <v>435</v>
      </c>
      <c r="J82" s="119"/>
      <c r="K82" s="111">
        <f t="shared" si="8"/>
        <v>435</v>
      </c>
    </row>
    <row r="83" spans="1:11" ht="16.5" customHeight="1">
      <c r="A83" s="96">
        <v>80</v>
      </c>
      <c r="B83" t="s">
        <v>62</v>
      </c>
      <c r="C83" s="81" t="s">
        <v>13</v>
      </c>
      <c r="D83" t="s">
        <v>316</v>
      </c>
      <c r="E83" t="s">
        <v>515</v>
      </c>
      <c r="F83" t="s">
        <v>516</v>
      </c>
      <c r="G83" s="110" t="str">
        <f t="shared" si="7"/>
        <v>นายจิตรเทพ อินทร์ประสิทธิ์</v>
      </c>
      <c r="H83">
        <v>1</v>
      </c>
      <c r="I83" s="110">
        <f t="shared" si="6"/>
        <v>435</v>
      </c>
      <c r="J83" s="119"/>
      <c r="K83" s="111">
        <f t="shared" si="8"/>
        <v>435</v>
      </c>
    </row>
    <row r="84" spans="1:11" ht="16.5" customHeight="1">
      <c r="A84" s="96">
        <v>81</v>
      </c>
      <c r="B84" t="s">
        <v>62</v>
      </c>
      <c r="C84" s="81" t="s">
        <v>13</v>
      </c>
      <c r="D84" t="s">
        <v>316</v>
      </c>
      <c r="E84" t="s">
        <v>517</v>
      </c>
      <c r="F84" t="s">
        <v>518</v>
      </c>
      <c r="G84" s="110" t="str">
        <f t="shared" si="7"/>
        <v>นายชนินทร์ ทิพยสุนทรานนท์</v>
      </c>
      <c r="H84">
        <v>1</v>
      </c>
      <c r="I84" s="110">
        <f t="shared" si="6"/>
        <v>435</v>
      </c>
      <c r="J84" s="119"/>
      <c r="K84" s="111">
        <f t="shared" si="8"/>
        <v>435</v>
      </c>
    </row>
    <row r="85" spans="1:11" ht="16.5" customHeight="1">
      <c r="A85" s="96">
        <v>82</v>
      </c>
      <c r="B85" t="s">
        <v>62</v>
      </c>
      <c r="C85" s="81" t="s">
        <v>13</v>
      </c>
      <c r="D85" t="s">
        <v>316</v>
      </c>
      <c r="E85" t="s">
        <v>519</v>
      </c>
      <c r="F85" t="s">
        <v>520</v>
      </c>
      <c r="G85" s="110" t="str">
        <f t="shared" si="7"/>
        <v>นายชัยวัฒน์ ดรุณธรรม</v>
      </c>
      <c r="H85">
        <v>1</v>
      </c>
      <c r="I85" s="110">
        <f t="shared" si="6"/>
        <v>435</v>
      </c>
      <c r="J85" s="119"/>
      <c r="K85" s="111">
        <f t="shared" si="8"/>
        <v>435</v>
      </c>
    </row>
    <row r="86" spans="1:11" ht="16.5" customHeight="1">
      <c r="A86" s="96">
        <v>83</v>
      </c>
      <c r="B86" t="s">
        <v>62</v>
      </c>
      <c r="C86" s="81" t="s">
        <v>13</v>
      </c>
      <c r="D86" t="s">
        <v>319</v>
      </c>
      <c r="E86" t="s">
        <v>521</v>
      </c>
      <c r="F86" t="s">
        <v>522</v>
      </c>
      <c r="G86" s="110" t="str">
        <f t="shared" si="7"/>
        <v>นางณัฏฐ์ณิชชา ไชยวัณณ์</v>
      </c>
      <c r="H86">
        <v>1</v>
      </c>
      <c r="I86" s="110">
        <f t="shared" si="6"/>
        <v>435</v>
      </c>
      <c r="J86" s="119"/>
      <c r="K86" s="111">
        <f t="shared" si="8"/>
        <v>435</v>
      </c>
    </row>
    <row r="87" spans="1:11" ht="16.5" customHeight="1">
      <c r="A87" s="96">
        <v>84</v>
      </c>
      <c r="B87" t="s">
        <v>62</v>
      </c>
      <c r="C87" s="81" t="s">
        <v>13</v>
      </c>
      <c r="D87" t="s">
        <v>319</v>
      </c>
      <c r="E87" t="s">
        <v>523</v>
      </c>
      <c r="F87" t="s">
        <v>516</v>
      </c>
      <c r="G87" s="110" t="str">
        <f t="shared" si="7"/>
        <v>นางถนอม อินทร์ประสิทธิ์</v>
      </c>
      <c r="H87">
        <v>1</v>
      </c>
      <c r="I87" s="110">
        <f t="shared" si="6"/>
        <v>435</v>
      </c>
      <c r="J87" s="119"/>
      <c r="K87" s="111">
        <f t="shared" si="8"/>
        <v>435</v>
      </c>
    </row>
    <row r="88" spans="1:11" ht="16.5" customHeight="1">
      <c r="A88" s="96">
        <v>85</v>
      </c>
      <c r="B88" t="s">
        <v>62</v>
      </c>
      <c r="C88" s="81" t="s">
        <v>13</v>
      </c>
      <c r="D88" t="s">
        <v>319</v>
      </c>
      <c r="E88" t="s">
        <v>524</v>
      </c>
      <c r="F88" t="s">
        <v>525</v>
      </c>
      <c r="G88" s="110" t="str">
        <f t="shared" si="7"/>
        <v>นางบุษบา พงษธา</v>
      </c>
      <c r="H88">
        <v>1</v>
      </c>
      <c r="I88" s="110">
        <f t="shared" si="6"/>
        <v>435</v>
      </c>
      <c r="J88" s="119"/>
      <c r="K88" s="111">
        <f t="shared" si="8"/>
        <v>435</v>
      </c>
    </row>
    <row r="89" spans="1:11" ht="16.5" customHeight="1">
      <c r="A89" s="96">
        <v>86</v>
      </c>
      <c r="B89" t="s">
        <v>62</v>
      </c>
      <c r="C89" s="81" t="s">
        <v>13</v>
      </c>
      <c r="D89" t="s">
        <v>316</v>
      </c>
      <c r="E89" t="s">
        <v>526</v>
      </c>
      <c r="F89" t="s">
        <v>527</v>
      </c>
      <c r="G89" s="110" t="str">
        <f t="shared" si="7"/>
        <v>นายพงษ์ศักดิ์ กองเงิน</v>
      </c>
      <c r="H89">
        <v>1</v>
      </c>
      <c r="I89" s="110">
        <f t="shared" si="6"/>
        <v>435</v>
      </c>
      <c r="J89" s="119"/>
      <c r="K89" s="111">
        <f t="shared" si="8"/>
        <v>435</v>
      </c>
    </row>
    <row r="90" spans="1:11" ht="16.5" customHeight="1">
      <c r="A90" s="96">
        <v>87</v>
      </c>
      <c r="B90" t="s">
        <v>62</v>
      </c>
      <c r="C90" s="81" t="s">
        <v>13</v>
      </c>
      <c r="D90" t="s">
        <v>319</v>
      </c>
      <c r="E90" t="s">
        <v>528</v>
      </c>
      <c r="F90" t="s">
        <v>529</v>
      </c>
      <c r="G90" s="110" t="str">
        <f t="shared" si="7"/>
        <v>นางพันธ์นิดา ด่านไพบูลย์</v>
      </c>
      <c r="H90">
        <v>1</v>
      </c>
      <c r="I90" s="110">
        <f t="shared" si="6"/>
        <v>435</v>
      </c>
      <c r="J90" s="119"/>
      <c r="K90" s="111">
        <f t="shared" si="8"/>
        <v>435</v>
      </c>
    </row>
    <row r="91" spans="1:11" ht="16.5" customHeight="1">
      <c r="A91" s="96">
        <v>88</v>
      </c>
      <c r="B91" t="s">
        <v>62</v>
      </c>
      <c r="C91" s="81" t="s">
        <v>13</v>
      </c>
      <c r="D91" t="s">
        <v>319</v>
      </c>
      <c r="E91" t="s">
        <v>530</v>
      </c>
      <c r="F91" t="s">
        <v>531</v>
      </c>
      <c r="G91" s="110" t="str">
        <f t="shared" si="7"/>
        <v>นางพิมพ์เดือน เชาวน์ลักษณ์</v>
      </c>
      <c r="H91">
        <v>1</v>
      </c>
      <c r="I91" s="110">
        <f t="shared" si="6"/>
        <v>435</v>
      </c>
      <c r="J91" s="119"/>
      <c r="K91" s="111">
        <f t="shared" si="8"/>
        <v>435</v>
      </c>
    </row>
    <row r="92" spans="1:11" ht="16.5" customHeight="1">
      <c r="A92" s="96">
        <v>89</v>
      </c>
      <c r="B92" t="s">
        <v>62</v>
      </c>
      <c r="C92" s="81" t="s">
        <v>13</v>
      </c>
      <c r="D92" t="s">
        <v>326</v>
      </c>
      <c r="E92" t="s">
        <v>532</v>
      </c>
      <c r="F92" t="s">
        <v>533</v>
      </c>
      <c r="G92" s="110" t="str">
        <f t="shared" si="7"/>
        <v>นางสาวพิมเพ็ญ กลับอุดม</v>
      </c>
      <c r="H92">
        <v>1</v>
      </c>
      <c r="I92" s="110">
        <f t="shared" si="6"/>
        <v>435</v>
      </c>
      <c r="J92" s="119"/>
      <c r="K92" s="111">
        <f t="shared" si="8"/>
        <v>435</v>
      </c>
    </row>
    <row r="93" spans="1:11" ht="16.5" customHeight="1">
      <c r="A93" s="96">
        <v>90</v>
      </c>
      <c r="B93" t="s">
        <v>62</v>
      </c>
      <c r="C93" s="81" t="s">
        <v>13</v>
      </c>
      <c r="D93" t="s">
        <v>319</v>
      </c>
      <c r="E93" t="s">
        <v>534</v>
      </c>
      <c r="F93" t="s">
        <v>535</v>
      </c>
      <c r="G93" s="110" t="str">
        <f t="shared" si="7"/>
        <v>นางพิมล อนันตา</v>
      </c>
      <c r="H93">
        <v>1</v>
      </c>
      <c r="I93" s="110">
        <f t="shared" si="6"/>
        <v>435</v>
      </c>
      <c r="J93" s="119"/>
      <c r="K93" s="111">
        <f t="shared" si="8"/>
        <v>435</v>
      </c>
    </row>
    <row r="94" spans="1:11" ht="16.5" customHeight="1">
      <c r="A94" s="96">
        <v>91</v>
      </c>
      <c r="B94" t="s">
        <v>62</v>
      </c>
      <c r="C94" s="81" t="s">
        <v>13</v>
      </c>
      <c r="D94" t="s">
        <v>319</v>
      </c>
      <c r="E94" t="s">
        <v>536</v>
      </c>
      <c r="F94" t="s">
        <v>537</v>
      </c>
      <c r="G94" s="110" t="str">
        <f t="shared" si="7"/>
        <v>นางพิสมัย สิงห์อุสาหะ</v>
      </c>
      <c r="H94">
        <v>1</v>
      </c>
      <c r="I94" s="110">
        <f t="shared" si="6"/>
        <v>435</v>
      </c>
      <c r="J94" s="119"/>
      <c r="K94" s="111">
        <f t="shared" si="8"/>
        <v>435</v>
      </c>
    </row>
    <row r="95" spans="1:11" ht="16.5" customHeight="1">
      <c r="A95" s="96">
        <v>92</v>
      </c>
      <c r="B95" t="s">
        <v>62</v>
      </c>
      <c r="C95" s="81" t="s">
        <v>13</v>
      </c>
      <c r="D95" t="s">
        <v>319</v>
      </c>
      <c r="E95" t="s">
        <v>538</v>
      </c>
      <c r="F95" t="s">
        <v>539</v>
      </c>
      <c r="G95" s="110" t="str">
        <f t="shared" si="7"/>
        <v>นางภารดี จันทรจุติ</v>
      </c>
      <c r="H95">
        <v>1</v>
      </c>
      <c r="I95" s="110">
        <f t="shared" si="6"/>
        <v>435</v>
      </c>
      <c r="J95" s="119"/>
      <c r="K95" s="111">
        <f t="shared" si="8"/>
        <v>435</v>
      </c>
    </row>
    <row r="96" spans="1:11" ht="16.5" customHeight="1">
      <c r="A96" s="96">
        <v>93</v>
      </c>
      <c r="B96" t="s">
        <v>62</v>
      </c>
      <c r="C96" s="81" t="s">
        <v>13</v>
      </c>
      <c r="D96" t="s">
        <v>319</v>
      </c>
      <c r="E96" t="s">
        <v>540</v>
      </c>
      <c r="F96" t="s">
        <v>541</v>
      </c>
      <c r="G96" s="110" t="str">
        <f t="shared" si="7"/>
        <v>นางมลธิรา บุญเรือง</v>
      </c>
      <c r="H96">
        <v>1</v>
      </c>
      <c r="I96" s="110">
        <f t="shared" si="6"/>
        <v>435</v>
      </c>
      <c r="J96" s="119"/>
      <c r="K96" s="111">
        <f t="shared" si="8"/>
        <v>435</v>
      </c>
    </row>
    <row r="97" spans="1:11" ht="16.5" customHeight="1">
      <c r="A97" s="96">
        <v>94</v>
      </c>
      <c r="B97" t="s">
        <v>62</v>
      </c>
      <c r="C97" s="81" t="s">
        <v>13</v>
      </c>
      <c r="D97" t="s">
        <v>319</v>
      </c>
      <c r="E97" t="s">
        <v>542</v>
      </c>
      <c r="F97" t="s">
        <v>483</v>
      </c>
      <c r="G97" s="110" t="str">
        <f t="shared" si="7"/>
        <v>นางรัตนา นุสุริยา</v>
      </c>
      <c r="H97">
        <v>1</v>
      </c>
      <c r="I97" s="110">
        <f t="shared" si="6"/>
        <v>435</v>
      </c>
      <c r="J97" s="119"/>
      <c r="K97" s="111">
        <f t="shared" si="8"/>
        <v>435</v>
      </c>
    </row>
    <row r="98" spans="1:11" ht="16.5" customHeight="1">
      <c r="A98" s="96">
        <v>95</v>
      </c>
      <c r="B98" t="s">
        <v>62</v>
      </c>
      <c r="C98" s="81" t="s">
        <v>13</v>
      </c>
      <c r="D98" t="s">
        <v>319</v>
      </c>
      <c r="E98" t="s">
        <v>543</v>
      </c>
      <c r="F98" t="s">
        <v>544</v>
      </c>
      <c r="G98" s="110" t="str">
        <f t="shared" si="7"/>
        <v>นางวัชรวีร์ คำไทย</v>
      </c>
      <c r="H98">
        <v>1</v>
      </c>
      <c r="I98" s="110">
        <f aca="true" t="shared" si="9" ref="I98:I129">SUM($I$3)</f>
        <v>435</v>
      </c>
      <c r="J98" s="119"/>
      <c r="K98" s="111">
        <f t="shared" si="8"/>
        <v>435</v>
      </c>
    </row>
    <row r="99" spans="1:11" ht="16.5" customHeight="1">
      <c r="A99" s="96">
        <v>96</v>
      </c>
      <c r="B99" t="s">
        <v>62</v>
      </c>
      <c r="C99" s="81" t="s">
        <v>13</v>
      </c>
      <c r="D99" t="s">
        <v>316</v>
      </c>
      <c r="E99" t="s">
        <v>545</v>
      </c>
      <c r="F99" t="s">
        <v>522</v>
      </c>
      <c r="G99" s="110" t="str">
        <f t="shared" si="7"/>
        <v>นายวิชาภรณ์ ไชยวัณณ์</v>
      </c>
      <c r="H99">
        <v>1</v>
      </c>
      <c r="I99" s="110">
        <f t="shared" si="9"/>
        <v>435</v>
      </c>
      <c r="J99" s="119"/>
      <c r="K99" s="111">
        <f t="shared" si="8"/>
        <v>435</v>
      </c>
    </row>
    <row r="100" spans="1:11" ht="16.5" customHeight="1">
      <c r="A100" s="96">
        <v>97</v>
      </c>
      <c r="B100" t="s">
        <v>62</v>
      </c>
      <c r="C100" s="81" t="s">
        <v>13</v>
      </c>
      <c r="D100" t="s">
        <v>319</v>
      </c>
      <c r="E100" t="s">
        <v>546</v>
      </c>
      <c r="F100" t="s">
        <v>547</v>
      </c>
      <c r="G100" s="110" t="str">
        <f aca="true" t="shared" si="10" ref="G100:G131">D100&amp;E100&amp;" "&amp;F100</f>
        <v>นางวิภา บุญรังษี</v>
      </c>
      <c r="H100">
        <v>1</v>
      </c>
      <c r="I100" s="110">
        <f t="shared" si="9"/>
        <v>435</v>
      </c>
      <c r="J100" s="119"/>
      <c r="K100" s="111">
        <f aca="true" t="shared" si="11" ref="K100:K109">H100*I100</f>
        <v>435</v>
      </c>
    </row>
    <row r="101" spans="1:11" ht="16.5" customHeight="1">
      <c r="A101" s="96">
        <v>98</v>
      </c>
      <c r="B101" t="s">
        <v>62</v>
      </c>
      <c r="C101" s="81" t="s">
        <v>13</v>
      </c>
      <c r="D101" t="s">
        <v>316</v>
      </c>
      <c r="E101" t="s">
        <v>548</v>
      </c>
      <c r="F101" t="s">
        <v>549</v>
      </c>
      <c r="G101" s="110" t="str">
        <f t="shared" si="10"/>
        <v>นายวีระศักดิ์ กาวิล</v>
      </c>
      <c r="H101">
        <v>1</v>
      </c>
      <c r="I101" s="110">
        <f t="shared" si="9"/>
        <v>435</v>
      </c>
      <c r="J101" s="119"/>
      <c r="K101" s="111">
        <f t="shared" si="11"/>
        <v>435</v>
      </c>
    </row>
    <row r="102" spans="1:11" ht="16.5" customHeight="1">
      <c r="A102" s="96">
        <v>99</v>
      </c>
      <c r="B102" t="s">
        <v>62</v>
      </c>
      <c r="C102" s="81" t="s">
        <v>13</v>
      </c>
      <c r="D102" t="s">
        <v>326</v>
      </c>
      <c r="E102" t="s">
        <v>550</v>
      </c>
      <c r="F102" t="s">
        <v>551</v>
      </c>
      <c r="G102" s="110" t="str">
        <f t="shared" si="10"/>
        <v>นางสาวศรีจันทร์ พิบูลย์</v>
      </c>
      <c r="H102">
        <v>1</v>
      </c>
      <c r="I102" s="110">
        <f t="shared" si="9"/>
        <v>435</v>
      </c>
      <c r="J102" s="119"/>
      <c r="K102" s="111">
        <f t="shared" si="11"/>
        <v>435</v>
      </c>
    </row>
    <row r="103" spans="1:11" ht="16.5" customHeight="1">
      <c r="A103" s="96">
        <v>100</v>
      </c>
      <c r="B103" t="s">
        <v>62</v>
      </c>
      <c r="C103" s="81" t="s">
        <v>13</v>
      </c>
      <c r="D103" t="s">
        <v>326</v>
      </c>
      <c r="E103" t="s">
        <v>552</v>
      </c>
      <c r="F103" t="s">
        <v>453</v>
      </c>
      <c r="G103" s="110" t="str">
        <f t="shared" si="10"/>
        <v>นางสาวศรีสุดา ศิริ</v>
      </c>
      <c r="H103">
        <v>1</v>
      </c>
      <c r="I103" s="110">
        <f t="shared" si="9"/>
        <v>435</v>
      </c>
      <c r="J103" s="119"/>
      <c r="K103" s="111">
        <f t="shared" si="11"/>
        <v>435</v>
      </c>
    </row>
    <row r="104" spans="1:11" ht="16.5" customHeight="1">
      <c r="A104" s="96">
        <v>101</v>
      </c>
      <c r="B104" t="s">
        <v>62</v>
      </c>
      <c r="C104" s="81" t="s">
        <v>13</v>
      </c>
      <c r="D104" t="s">
        <v>316</v>
      </c>
      <c r="E104" t="s">
        <v>419</v>
      </c>
      <c r="F104" t="s">
        <v>547</v>
      </c>
      <c r="G104" s="110" t="str">
        <f t="shared" si="10"/>
        <v>นายสมศักดิ์ บุญรังษี</v>
      </c>
      <c r="H104">
        <v>1</v>
      </c>
      <c r="I104" s="110">
        <f t="shared" si="9"/>
        <v>435</v>
      </c>
      <c r="J104" s="119"/>
      <c r="K104" s="111">
        <f t="shared" si="11"/>
        <v>435</v>
      </c>
    </row>
    <row r="105" spans="1:11" ht="16.5" customHeight="1">
      <c r="A105" s="96">
        <v>102</v>
      </c>
      <c r="B105" t="s">
        <v>62</v>
      </c>
      <c r="C105" s="81" t="s">
        <v>13</v>
      </c>
      <c r="D105" t="s">
        <v>316</v>
      </c>
      <c r="E105" t="s">
        <v>553</v>
      </c>
      <c r="F105" t="s">
        <v>554</v>
      </c>
      <c r="G105" s="110" t="str">
        <f t="shared" si="10"/>
        <v>นายสาคร ขัติยะ</v>
      </c>
      <c r="H105">
        <v>1</v>
      </c>
      <c r="I105" s="110">
        <f t="shared" si="9"/>
        <v>435</v>
      </c>
      <c r="J105" s="119"/>
      <c r="K105" s="111">
        <f t="shared" si="11"/>
        <v>435</v>
      </c>
    </row>
    <row r="106" spans="1:11" ht="16.5" customHeight="1">
      <c r="A106" s="96">
        <v>103</v>
      </c>
      <c r="B106" t="s">
        <v>62</v>
      </c>
      <c r="C106" s="81" t="s">
        <v>13</v>
      </c>
      <c r="D106" t="s">
        <v>316</v>
      </c>
      <c r="E106" t="s">
        <v>555</v>
      </c>
      <c r="F106" t="s">
        <v>556</v>
      </c>
      <c r="G106" s="110" t="str">
        <f t="shared" si="10"/>
        <v>นายสำราญ บุญตอม</v>
      </c>
      <c r="H106">
        <v>1</v>
      </c>
      <c r="I106" s="110">
        <f t="shared" si="9"/>
        <v>435</v>
      </c>
      <c r="J106" s="119"/>
      <c r="K106" s="111">
        <f t="shared" si="11"/>
        <v>435</v>
      </c>
    </row>
    <row r="107" spans="1:11" ht="16.5" customHeight="1">
      <c r="A107" s="96">
        <v>104</v>
      </c>
      <c r="B107" t="s">
        <v>62</v>
      </c>
      <c r="C107" s="81" t="s">
        <v>13</v>
      </c>
      <c r="D107" t="s">
        <v>319</v>
      </c>
      <c r="E107" t="s">
        <v>557</v>
      </c>
      <c r="F107" t="s">
        <v>558</v>
      </c>
      <c r="G107" s="110" t="str">
        <f t="shared" si="10"/>
        <v>นางสุจิตรา โกฏิแก้ว</v>
      </c>
      <c r="H107">
        <v>1</v>
      </c>
      <c r="I107" s="110">
        <f t="shared" si="9"/>
        <v>435</v>
      </c>
      <c r="J107" s="119"/>
      <c r="K107" s="111">
        <f t="shared" si="11"/>
        <v>435</v>
      </c>
    </row>
    <row r="108" spans="1:11" ht="16.5" customHeight="1">
      <c r="A108" s="96">
        <v>105</v>
      </c>
      <c r="B108" t="s">
        <v>62</v>
      </c>
      <c r="C108" s="81" t="s">
        <v>13</v>
      </c>
      <c r="D108" t="s">
        <v>319</v>
      </c>
      <c r="E108" t="s">
        <v>559</v>
      </c>
      <c r="F108" t="s">
        <v>560</v>
      </c>
      <c r="G108" s="110" t="str">
        <f t="shared" si="10"/>
        <v>นางสุภางค์ น่วมเจริญ</v>
      </c>
      <c r="H108">
        <v>1</v>
      </c>
      <c r="I108" s="110">
        <f t="shared" si="9"/>
        <v>435</v>
      </c>
      <c r="J108" s="119"/>
      <c r="K108" s="111">
        <f t="shared" si="11"/>
        <v>435</v>
      </c>
    </row>
    <row r="109" spans="1:11" ht="16.5" customHeight="1">
      <c r="A109" s="96">
        <v>106</v>
      </c>
      <c r="B109" t="s">
        <v>62</v>
      </c>
      <c r="C109" s="81" t="s">
        <v>13</v>
      </c>
      <c r="D109" t="s">
        <v>316</v>
      </c>
      <c r="E109" t="s">
        <v>561</v>
      </c>
      <c r="F109" t="s">
        <v>562</v>
      </c>
      <c r="G109" s="110" t="str">
        <f t="shared" si="10"/>
        <v>นายเสริมสกุล อุ่นใจแรม</v>
      </c>
      <c r="H109">
        <v>1</v>
      </c>
      <c r="I109" s="110">
        <f t="shared" si="9"/>
        <v>435</v>
      </c>
      <c r="J109" s="119"/>
      <c r="K109" s="111">
        <f t="shared" si="11"/>
        <v>435</v>
      </c>
    </row>
    <row r="110" spans="1:11" s="1" customFormat="1" ht="16.5" customHeight="1">
      <c r="A110" s="96">
        <v>107</v>
      </c>
      <c r="B110" s="1" t="s">
        <v>62</v>
      </c>
      <c r="C110" s="133" t="s">
        <v>13</v>
      </c>
      <c r="D110" s="1" t="s">
        <v>319</v>
      </c>
      <c r="E110" s="1" t="s">
        <v>713</v>
      </c>
      <c r="F110" s="1" t="s">
        <v>714</v>
      </c>
      <c r="G110" s="110" t="str">
        <f t="shared" si="10"/>
        <v>นางอำไพ พุฒจร</v>
      </c>
      <c r="H110" s="1">
        <v>1</v>
      </c>
      <c r="I110" s="110">
        <f t="shared" si="9"/>
        <v>435</v>
      </c>
      <c r="J110" s="134"/>
      <c r="K110" s="111">
        <f>H110*I110+J110</f>
        <v>435</v>
      </c>
    </row>
    <row r="111" spans="1:11" ht="16.5" customHeight="1">
      <c r="A111" s="96">
        <v>108</v>
      </c>
      <c r="B111" t="s">
        <v>62</v>
      </c>
      <c r="C111" s="81" t="s">
        <v>13</v>
      </c>
      <c r="D111" t="s">
        <v>319</v>
      </c>
      <c r="E111" t="s">
        <v>563</v>
      </c>
      <c r="F111" t="s">
        <v>564</v>
      </c>
      <c r="G111" s="110" t="str">
        <f t="shared" si="10"/>
        <v>นางกนกกาญจน์ วัฒนกูล</v>
      </c>
      <c r="H111">
        <v>2</v>
      </c>
      <c r="I111" s="110">
        <f t="shared" si="9"/>
        <v>435</v>
      </c>
      <c r="J111" s="119"/>
      <c r="K111" s="111">
        <f aca="true" t="shared" si="12" ref="K111:K116">H111*I111</f>
        <v>870</v>
      </c>
    </row>
    <row r="112" spans="1:11" ht="16.5" customHeight="1">
      <c r="A112" s="96">
        <v>109</v>
      </c>
      <c r="B112" t="s">
        <v>62</v>
      </c>
      <c r="C112" s="81" t="s">
        <v>13</v>
      </c>
      <c r="D112" t="s">
        <v>319</v>
      </c>
      <c r="E112" t="s">
        <v>565</v>
      </c>
      <c r="F112" t="s">
        <v>566</v>
      </c>
      <c r="G112" s="110" t="str">
        <f t="shared" si="10"/>
        <v>นางกฤษณา อึ้งจิตรไพศาล</v>
      </c>
      <c r="H112">
        <v>2</v>
      </c>
      <c r="I112" s="110">
        <f t="shared" si="9"/>
        <v>435</v>
      </c>
      <c r="J112" s="119"/>
      <c r="K112" s="111">
        <f t="shared" si="12"/>
        <v>870</v>
      </c>
    </row>
    <row r="113" spans="1:11" ht="16.5" customHeight="1">
      <c r="A113" s="96">
        <v>110</v>
      </c>
      <c r="B113" t="s">
        <v>62</v>
      </c>
      <c r="C113" s="81" t="s">
        <v>13</v>
      </c>
      <c r="D113" t="s">
        <v>316</v>
      </c>
      <c r="E113" t="s">
        <v>567</v>
      </c>
      <c r="F113" t="s">
        <v>568</v>
      </c>
      <c r="G113" s="110" t="str">
        <f t="shared" si="10"/>
        <v>นายทองอินทร์ เชื้อมี</v>
      </c>
      <c r="H113">
        <v>2</v>
      </c>
      <c r="I113" s="110">
        <f t="shared" si="9"/>
        <v>435</v>
      </c>
      <c r="J113" s="119"/>
      <c r="K113" s="111">
        <f t="shared" si="12"/>
        <v>870</v>
      </c>
    </row>
    <row r="114" spans="1:11" ht="16.5" customHeight="1">
      <c r="A114" s="96">
        <v>111</v>
      </c>
      <c r="B114" t="s">
        <v>62</v>
      </c>
      <c r="C114" s="81" t="s">
        <v>13</v>
      </c>
      <c r="D114" t="s">
        <v>319</v>
      </c>
      <c r="E114" t="s">
        <v>569</v>
      </c>
      <c r="F114" t="s">
        <v>570</v>
      </c>
      <c r="G114" s="110" t="str">
        <f t="shared" si="10"/>
        <v>นางสมสาย ชัยเลิศ</v>
      </c>
      <c r="H114">
        <v>2</v>
      </c>
      <c r="I114" s="110">
        <f t="shared" si="9"/>
        <v>435</v>
      </c>
      <c r="J114" s="119"/>
      <c r="K114" s="111">
        <f t="shared" si="12"/>
        <v>870</v>
      </c>
    </row>
    <row r="115" spans="1:11" ht="16.5" customHeight="1">
      <c r="A115" s="96">
        <v>112</v>
      </c>
      <c r="B115" t="s">
        <v>62</v>
      </c>
      <c r="C115" s="81" t="s">
        <v>13</v>
      </c>
      <c r="D115" t="s">
        <v>319</v>
      </c>
      <c r="E115" t="s">
        <v>571</v>
      </c>
      <c r="F115" t="s">
        <v>572</v>
      </c>
      <c r="G115" s="110" t="str">
        <f t="shared" si="10"/>
        <v>นางสุวัฒนา ตังสิกบุตร</v>
      </c>
      <c r="H115">
        <v>2</v>
      </c>
      <c r="I115" s="110">
        <f t="shared" si="9"/>
        <v>435</v>
      </c>
      <c r="J115" s="119"/>
      <c r="K115" s="111">
        <f t="shared" si="12"/>
        <v>870</v>
      </c>
    </row>
    <row r="116" spans="1:11" ht="16.5" customHeight="1">
      <c r="A116" s="96">
        <v>113</v>
      </c>
      <c r="B116" t="s">
        <v>62</v>
      </c>
      <c r="C116" s="81" t="s">
        <v>13</v>
      </c>
      <c r="D116" t="s">
        <v>319</v>
      </c>
      <c r="E116" t="s">
        <v>573</v>
      </c>
      <c r="F116" t="s">
        <v>574</v>
      </c>
      <c r="G116" s="110" t="str">
        <f t="shared" si="10"/>
        <v>นางอรุณี สุวรรณทัต</v>
      </c>
      <c r="H116">
        <v>2</v>
      </c>
      <c r="I116" s="110">
        <f t="shared" si="9"/>
        <v>435</v>
      </c>
      <c r="J116" s="119"/>
      <c r="K116" s="111">
        <f t="shared" si="12"/>
        <v>870</v>
      </c>
    </row>
    <row r="117" spans="1:11" s="1" customFormat="1" ht="16.5" customHeight="1">
      <c r="A117" s="96">
        <v>114</v>
      </c>
      <c r="B117" s="1" t="s">
        <v>62</v>
      </c>
      <c r="C117" s="133" t="s">
        <v>13</v>
      </c>
      <c r="D117" s="1" t="s">
        <v>319</v>
      </c>
      <c r="E117" s="1" t="s">
        <v>470</v>
      </c>
      <c r="F117" s="1" t="s">
        <v>471</v>
      </c>
      <c r="G117" s="110" t="str">
        <f t="shared" si="10"/>
        <v>นางปนัดดา อุปพันธ์</v>
      </c>
      <c r="H117" s="1">
        <v>2</v>
      </c>
      <c r="I117" s="110">
        <f t="shared" si="9"/>
        <v>435</v>
      </c>
      <c r="J117" s="119"/>
      <c r="K117" s="111">
        <f>H117*I117+J117</f>
        <v>870</v>
      </c>
    </row>
    <row r="118" spans="1:11" s="1" customFormat="1" ht="16.5" customHeight="1">
      <c r="A118" s="96">
        <v>115</v>
      </c>
      <c r="B118" s="1" t="s">
        <v>62</v>
      </c>
      <c r="C118" s="133" t="s">
        <v>13</v>
      </c>
      <c r="D118" s="1" t="s">
        <v>319</v>
      </c>
      <c r="E118" s="1" t="s">
        <v>494</v>
      </c>
      <c r="F118" s="1" t="s">
        <v>495</v>
      </c>
      <c r="G118" s="110" t="str">
        <f t="shared" si="10"/>
        <v>นางมัลลิกา ถิราวัตร</v>
      </c>
      <c r="H118" s="1">
        <v>2</v>
      </c>
      <c r="I118" s="110">
        <f t="shared" si="9"/>
        <v>435</v>
      </c>
      <c r="J118" s="119"/>
      <c r="K118" s="111">
        <f>H118*I118+J118</f>
        <v>870</v>
      </c>
    </row>
    <row r="119" spans="1:11" s="1" customFormat="1" ht="16.5" customHeight="1">
      <c r="A119" s="96">
        <v>116</v>
      </c>
      <c r="B119" s="1" t="s">
        <v>62</v>
      </c>
      <c r="C119" s="133" t="s">
        <v>13</v>
      </c>
      <c r="D119" s="1" t="s">
        <v>316</v>
      </c>
      <c r="E119" s="1" t="s">
        <v>482</v>
      </c>
      <c r="F119" s="1" t="s">
        <v>483</v>
      </c>
      <c r="G119" s="110" t="str">
        <f t="shared" si="10"/>
        <v>นายวิวัฒน์ นุสุริยา</v>
      </c>
      <c r="H119" s="1">
        <v>1</v>
      </c>
      <c r="I119" s="110">
        <f t="shared" si="9"/>
        <v>435</v>
      </c>
      <c r="J119" s="119"/>
      <c r="K119" s="111">
        <f>H119*I119+J119</f>
        <v>435</v>
      </c>
    </row>
    <row r="120" spans="1:11" s="1" customFormat="1" ht="16.5" customHeight="1">
      <c r="A120" s="96">
        <v>117</v>
      </c>
      <c r="B120" s="1" t="s">
        <v>62</v>
      </c>
      <c r="C120" s="133" t="s">
        <v>13</v>
      </c>
      <c r="D120" s="1" t="s">
        <v>316</v>
      </c>
      <c r="E120" s="1" t="s">
        <v>501</v>
      </c>
      <c r="F120" s="1" t="s">
        <v>502</v>
      </c>
      <c r="G120" s="110" t="str">
        <f t="shared" si="10"/>
        <v>นายสวัสดิ์ คะณีวัน</v>
      </c>
      <c r="H120" s="1">
        <v>2</v>
      </c>
      <c r="I120" s="110">
        <f t="shared" si="9"/>
        <v>435</v>
      </c>
      <c r="J120" s="119"/>
      <c r="K120" s="111">
        <f>H120*I120+J120</f>
        <v>870</v>
      </c>
    </row>
    <row r="121" spans="1:11" s="1" customFormat="1" ht="16.5" customHeight="1">
      <c r="A121" s="96">
        <v>118</v>
      </c>
      <c r="B121" s="1" t="s">
        <v>62</v>
      </c>
      <c r="C121" s="133" t="s">
        <v>13</v>
      </c>
      <c r="D121" s="1" t="s">
        <v>326</v>
      </c>
      <c r="E121" s="1" t="s">
        <v>739</v>
      </c>
      <c r="F121" s="1" t="s">
        <v>740</v>
      </c>
      <c r="G121" s="110" t="str">
        <f t="shared" si="10"/>
        <v>นางสาวมาติกา กันต์กวี</v>
      </c>
      <c r="H121" s="1">
        <v>1</v>
      </c>
      <c r="I121" s="110">
        <f t="shared" si="9"/>
        <v>435</v>
      </c>
      <c r="J121" s="110"/>
      <c r="K121" s="111">
        <f>H121*I121+J121</f>
        <v>435</v>
      </c>
    </row>
    <row r="122" spans="1:11" s="155" customFormat="1" ht="16.5" customHeight="1">
      <c r="A122" s="76">
        <v>119</v>
      </c>
      <c r="B122" s="155" t="s">
        <v>62</v>
      </c>
      <c r="C122" s="156" t="s">
        <v>13</v>
      </c>
      <c r="D122" s="155" t="s">
        <v>319</v>
      </c>
      <c r="E122" s="155" t="s">
        <v>464</v>
      </c>
      <c r="F122" s="155" t="s">
        <v>465</v>
      </c>
      <c r="G122" s="157" t="str">
        <f t="shared" si="10"/>
        <v>นางณัฏฐาฐิตา มรุตัณฑ์</v>
      </c>
      <c r="H122" s="155">
        <v>1</v>
      </c>
      <c r="I122" s="157">
        <f t="shared" si="9"/>
        <v>435</v>
      </c>
      <c r="J122" s="157"/>
      <c r="K122" s="158">
        <f aca="true" t="shared" si="13" ref="K122:K151">H122*I122</f>
        <v>435</v>
      </c>
    </row>
    <row r="123" spans="1:11" ht="16.5" customHeight="1">
      <c r="A123" s="96">
        <v>120</v>
      </c>
      <c r="B123" t="s">
        <v>62</v>
      </c>
      <c r="C123" s="81" t="s">
        <v>10</v>
      </c>
      <c r="D123" t="s">
        <v>319</v>
      </c>
      <c r="E123" t="s">
        <v>575</v>
      </c>
      <c r="F123" t="s">
        <v>576</v>
      </c>
      <c r="G123" s="110" t="str">
        <f t="shared" si="10"/>
        <v>นางจันทร์เพ็ญ มะนูญ</v>
      </c>
      <c r="H123">
        <v>1</v>
      </c>
      <c r="I123" s="110">
        <f t="shared" si="9"/>
        <v>435</v>
      </c>
      <c r="J123" s="119"/>
      <c r="K123" s="111">
        <f t="shared" si="13"/>
        <v>435</v>
      </c>
    </row>
    <row r="124" spans="1:11" ht="16.5" customHeight="1">
      <c r="A124" s="96">
        <v>121</v>
      </c>
      <c r="B124" t="s">
        <v>62</v>
      </c>
      <c r="C124" s="81" t="s">
        <v>10</v>
      </c>
      <c r="D124" t="s">
        <v>319</v>
      </c>
      <c r="E124" t="s">
        <v>577</v>
      </c>
      <c r="F124" t="s">
        <v>578</v>
      </c>
      <c r="G124" s="110" t="str">
        <f t="shared" si="10"/>
        <v>นางจันทร์สม ทิศานุรักษ์</v>
      </c>
      <c r="H124">
        <v>1</v>
      </c>
      <c r="I124" s="110">
        <f t="shared" si="9"/>
        <v>435</v>
      </c>
      <c r="J124" s="119"/>
      <c r="K124" s="111">
        <f t="shared" si="13"/>
        <v>435</v>
      </c>
    </row>
    <row r="125" spans="1:11" ht="16.5" customHeight="1">
      <c r="A125" s="96">
        <v>122</v>
      </c>
      <c r="B125" t="s">
        <v>62</v>
      </c>
      <c r="C125" s="81" t="s">
        <v>10</v>
      </c>
      <c r="D125" t="s">
        <v>316</v>
      </c>
      <c r="E125" t="s">
        <v>445</v>
      </c>
      <c r="F125" t="s">
        <v>576</v>
      </c>
      <c r="G125" s="110" t="str">
        <f t="shared" si="10"/>
        <v>นายณรงค์ มะนูญ</v>
      </c>
      <c r="H125">
        <v>1</v>
      </c>
      <c r="I125" s="110">
        <f t="shared" si="9"/>
        <v>435</v>
      </c>
      <c r="J125" s="119"/>
      <c r="K125" s="111">
        <f t="shared" si="13"/>
        <v>435</v>
      </c>
    </row>
    <row r="126" spans="1:11" ht="16.5" customHeight="1">
      <c r="A126" s="96">
        <v>123</v>
      </c>
      <c r="B126" t="s">
        <v>62</v>
      </c>
      <c r="C126" s="81" t="s">
        <v>10</v>
      </c>
      <c r="D126" t="s">
        <v>319</v>
      </c>
      <c r="E126" t="s">
        <v>579</v>
      </c>
      <c r="F126" t="s">
        <v>580</v>
      </c>
      <c r="G126" s="110" t="str">
        <f t="shared" si="10"/>
        <v>นางนงนุช จาแก้ว</v>
      </c>
      <c r="H126">
        <v>1</v>
      </c>
      <c r="I126" s="110">
        <f t="shared" si="9"/>
        <v>435</v>
      </c>
      <c r="J126" s="119"/>
      <c r="K126" s="111">
        <f t="shared" si="13"/>
        <v>435</v>
      </c>
    </row>
    <row r="127" spans="1:11" ht="16.5" customHeight="1">
      <c r="A127" s="96">
        <v>124</v>
      </c>
      <c r="B127" t="s">
        <v>62</v>
      </c>
      <c r="C127" s="81" t="s">
        <v>10</v>
      </c>
      <c r="D127" t="s">
        <v>316</v>
      </c>
      <c r="E127" t="s">
        <v>581</v>
      </c>
      <c r="F127" t="s">
        <v>578</v>
      </c>
      <c r="G127" s="110" t="str">
        <f t="shared" si="10"/>
        <v>นายบุญเริง ทิศานุรักษ์</v>
      </c>
      <c r="H127">
        <v>1</v>
      </c>
      <c r="I127" s="110">
        <f t="shared" si="9"/>
        <v>435</v>
      </c>
      <c r="J127" s="119"/>
      <c r="K127" s="111">
        <f t="shared" si="13"/>
        <v>435</v>
      </c>
    </row>
    <row r="128" spans="1:11" ht="16.5" customHeight="1">
      <c r="A128" s="96">
        <v>125</v>
      </c>
      <c r="B128" t="s">
        <v>62</v>
      </c>
      <c r="C128" s="81" t="s">
        <v>10</v>
      </c>
      <c r="D128" t="s">
        <v>316</v>
      </c>
      <c r="E128" t="s">
        <v>582</v>
      </c>
      <c r="F128" t="s">
        <v>583</v>
      </c>
      <c r="G128" s="110" t="str">
        <f t="shared" si="10"/>
        <v>นายประมวล พลอยกมลชุณห์</v>
      </c>
      <c r="H128">
        <v>1</v>
      </c>
      <c r="I128" s="110">
        <f t="shared" si="9"/>
        <v>435</v>
      </c>
      <c r="J128" s="119"/>
      <c r="K128" s="111">
        <f t="shared" si="13"/>
        <v>435</v>
      </c>
    </row>
    <row r="129" spans="1:11" ht="16.5" customHeight="1">
      <c r="A129" s="96">
        <v>126</v>
      </c>
      <c r="B129" t="s">
        <v>62</v>
      </c>
      <c r="C129" s="81" t="s">
        <v>10</v>
      </c>
      <c r="D129" t="s">
        <v>316</v>
      </c>
      <c r="E129" t="s">
        <v>584</v>
      </c>
      <c r="F129" t="s">
        <v>585</v>
      </c>
      <c r="G129" s="110" t="str">
        <f t="shared" si="10"/>
        <v>นายปรานต์นวัช ขันแก้ว</v>
      </c>
      <c r="H129">
        <v>1</v>
      </c>
      <c r="I129" s="110">
        <f t="shared" si="9"/>
        <v>435</v>
      </c>
      <c r="J129" s="119"/>
      <c r="K129" s="111">
        <f t="shared" si="13"/>
        <v>435</v>
      </c>
    </row>
    <row r="130" spans="1:11" ht="16.5" customHeight="1">
      <c r="A130" s="96">
        <v>127</v>
      </c>
      <c r="B130" t="s">
        <v>62</v>
      </c>
      <c r="C130" s="81" t="s">
        <v>10</v>
      </c>
      <c r="D130" t="s">
        <v>319</v>
      </c>
      <c r="E130" t="s">
        <v>586</v>
      </c>
      <c r="F130" t="s">
        <v>585</v>
      </c>
      <c r="G130" s="110" t="str">
        <f t="shared" si="10"/>
        <v>นางภรณ์ศิณี ขันแก้ว</v>
      </c>
      <c r="H130">
        <v>1</v>
      </c>
      <c r="I130" s="110">
        <f aca="true" t="shared" si="14" ref="I130:I151">SUM($I$3)</f>
        <v>435</v>
      </c>
      <c r="J130" s="119"/>
      <c r="K130" s="111">
        <f t="shared" si="13"/>
        <v>435</v>
      </c>
    </row>
    <row r="131" spans="1:11" ht="16.5" customHeight="1">
      <c r="A131" s="96">
        <v>128</v>
      </c>
      <c r="B131" t="s">
        <v>62</v>
      </c>
      <c r="C131" s="81" t="s">
        <v>10</v>
      </c>
      <c r="D131" t="s">
        <v>319</v>
      </c>
      <c r="E131" t="s">
        <v>587</v>
      </c>
      <c r="F131" t="s">
        <v>588</v>
      </c>
      <c r="G131" s="110" t="str">
        <f t="shared" si="10"/>
        <v>นางศิริพร วงศ์รุจิไพโรจน์</v>
      </c>
      <c r="H131">
        <v>1</v>
      </c>
      <c r="I131" s="110">
        <f t="shared" si="14"/>
        <v>435</v>
      </c>
      <c r="J131" s="119"/>
      <c r="K131" s="111">
        <f t="shared" si="13"/>
        <v>435</v>
      </c>
    </row>
    <row r="132" spans="1:11" ht="16.5" customHeight="1">
      <c r="A132" s="96">
        <v>129</v>
      </c>
      <c r="B132" t="s">
        <v>62</v>
      </c>
      <c r="C132" s="81" t="s">
        <v>10</v>
      </c>
      <c r="D132" t="s">
        <v>316</v>
      </c>
      <c r="E132" t="s">
        <v>589</v>
      </c>
      <c r="F132" t="s">
        <v>588</v>
      </c>
      <c r="G132" s="110" t="str">
        <f aca="true" t="shared" si="15" ref="G132:G151">D132&amp;E132&amp;" "&amp;F132</f>
        <v>นายสุจิตต์ วงศ์รุจิไพโรจน์</v>
      </c>
      <c r="H132">
        <v>1</v>
      </c>
      <c r="I132" s="110">
        <f t="shared" si="14"/>
        <v>435</v>
      </c>
      <c r="J132" s="119"/>
      <c r="K132" s="111">
        <f t="shared" si="13"/>
        <v>435</v>
      </c>
    </row>
    <row r="133" spans="1:11" ht="16.5" customHeight="1">
      <c r="A133" s="96">
        <v>130</v>
      </c>
      <c r="B133" t="s">
        <v>62</v>
      </c>
      <c r="C133" s="81" t="s">
        <v>10</v>
      </c>
      <c r="D133" t="s">
        <v>316</v>
      </c>
      <c r="E133" t="s">
        <v>496</v>
      </c>
      <c r="F133" t="s">
        <v>590</v>
      </c>
      <c r="G133" s="110" t="str">
        <f t="shared" si="15"/>
        <v>นายมานิตย์ ธิบุญเรือง</v>
      </c>
      <c r="H133">
        <v>2</v>
      </c>
      <c r="I133" s="110">
        <f t="shared" si="14"/>
        <v>435</v>
      </c>
      <c r="J133" s="119"/>
      <c r="K133" s="111">
        <f t="shared" si="13"/>
        <v>870</v>
      </c>
    </row>
    <row r="134" spans="1:11" ht="16.5" customHeight="1">
      <c r="A134" s="96">
        <v>131</v>
      </c>
      <c r="B134" t="s">
        <v>62</v>
      </c>
      <c r="C134" s="81" t="s">
        <v>10</v>
      </c>
      <c r="D134" t="s">
        <v>319</v>
      </c>
      <c r="E134" t="s">
        <v>591</v>
      </c>
      <c r="F134" t="s">
        <v>592</v>
      </c>
      <c r="G134" s="110" t="str">
        <f t="shared" si="15"/>
        <v>นางเนื้อน้อง จามา</v>
      </c>
      <c r="H134">
        <v>4</v>
      </c>
      <c r="I134" s="110">
        <f t="shared" si="14"/>
        <v>435</v>
      </c>
      <c r="J134" s="119"/>
      <c r="K134" s="111">
        <f t="shared" si="13"/>
        <v>1740</v>
      </c>
    </row>
    <row r="135" spans="1:13" s="98" customFormat="1" ht="16.5" customHeight="1">
      <c r="A135" s="96">
        <v>132</v>
      </c>
      <c r="B135" s="98" t="s">
        <v>62</v>
      </c>
      <c r="C135" s="97" t="s">
        <v>45</v>
      </c>
      <c r="D135" s="98" t="s">
        <v>319</v>
      </c>
      <c r="E135" s="98" t="s">
        <v>593</v>
      </c>
      <c r="F135" s="98" t="s">
        <v>594</v>
      </c>
      <c r="G135" s="110" t="str">
        <f t="shared" si="15"/>
        <v>นางณัฐธิดา บัวหนา</v>
      </c>
      <c r="H135" s="98">
        <v>1</v>
      </c>
      <c r="I135" s="110">
        <f t="shared" si="14"/>
        <v>435</v>
      </c>
      <c r="J135" s="119"/>
      <c r="K135" s="111">
        <f t="shared" si="13"/>
        <v>435</v>
      </c>
      <c r="L135"/>
      <c r="M135"/>
    </row>
    <row r="136" spans="1:13" s="98" customFormat="1" ht="16.5" customHeight="1">
      <c r="A136" s="96">
        <v>133</v>
      </c>
      <c r="B136" s="98" t="s">
        <v>62</v>
      </c>
      <c r="C136" s="97" t="s">
        <v>45</v>
      </c>
      <c r="D136" s="98" t="s">
        <v>316</v>
      </c>
      <c r="E136" s="98" t="s">
        <v>595</v>
      </c>
      <c r="F136" s="98" t="s">
        <v>596</v>
      </c>
      <c r="G136" s="110" t="str">
        <f t="shared" si="15"/>
        <v>นายนิรันดร พัฒนกุล</v>
      </c>
      <c r="H136" s="98">
        <v>1</v>
      </c>
      <c r="I136" s="110">
        <f t="shared" si="14"/>
        <v>435</v>
      </c>
      <c r="J136" s="119"/>
      <c r="K136" s="111">
        <f t="shared" si="13"/>
        <v>435</v>
      </c>
      <c r="L136"/>
      <c r="M136"/>
    </row>
    <row r="137" spans="1:13" s="98" customFormat="1" ht="16.5" customHeight="1">
      <c r="A137" s="96">
        <v>134</v>
      </c>
      <c r="B137" s="98" t="s">
        <v>62</v>
      </c>
      <c r="C137" s="97" t="s">
        <v>45</v>
      </c>
      <c r="D137" s="98" t="s">
        <v>319</v>
      </c>
      <c r="E137" s="98" t="s">
        <v>597</v>
      </c>
      <c r="F137" s="98" t="s">
        <v>596</v>
      </c>
      <c r="G137" s="110" t="str">
        <f t="shared" si="15"/>
        <v>นางปรียาวรรณ พัฒนกุล</v>
      </c>
      <c r="H137" s="98">
        <v>1</v>
      </c>
      <c r="I137" s="110">
        <f t="shared" si="14"/>
        <v>435</v>
      </c>
      <c r="J137" s="119"/>
      <c r="K137" s="111">
        <f t="shared" si="13"/>
        <v>435</v>
      </c>
      <c r="L137"/>
      <c r="M137"/>
    </row>
    <row r="138" spans="1:13" s="98" customFormat="1" ht="16.5" customHeight="1">
      <c r="A138" s="96">
        <v>135</v>
      </c>
      <c r="B138" s="98" t="s">
        <v>62</v>
      </c>
      <c r="C138" s="97" t="s">
        <v>45</v>
      </c>
      <c r="D138" s="98" t="s">
        <v>316</v>
      </c>
      <c r="E138" s="98" t="s">
        <v>598</v>
      </c>
      <c r="F138" s="98" t="s">
        <v>594</v>
      </c>
      <c r="G138" s="110" t="str">
        <f t="shared" si="15"/>
        <v>นายภักดี บัวหนา</v>
      </c>
      <c r="H138" s="98">
        <v>1</v>
      </c>
      <c r="I138" s="110">
        <f t="shared" si="14"/>
        <v>435</v>
      </c>
      <c r="J138" s="119"/>
      <c r="K138" s="111">
        <f t="shared" si="13"/>
        <v>435</v>
      </c>
      <c r="L138"/>
      <c r="M138"/>
    </row>
    <row r="139" spans="1:13" s="98" customFormat="1" ht="16.5" customHeight="1">
      <c r="A139" s="96">
        <v>136</v>
      </c>
      <c r="B139" s="98" t="s">
        <v>62</v>
      </c>
      <c r="C139" s="97" t="s">
        <v>45</v>
      </c>
      <c r="D139" s="98" t="s">
        <v>319</v>
      </c>
      <c r="E139" s="98" t="s">
        <v>599</v>
      </c>
      <c r="F139" s="98" t="s">
        <v>600</v>
      </c>
      <c r="G139" s="110" t="str">
        <f t="shared" si="15"/>
        <v>นางยุพิน สุกันธา</v>
      </c>
      <c r="H139" s="98">
        <v>1</v>
      </c>
      <c r="I139" s="110">
        <f t="shared" si="14"/>
        <v>435</v>
      </c>
      <c r="J139" s="119"/>
      <c r="K139" s="111">
        <f t="shared" si="13"/>
        <v>435</v>
      </c>
      <c r="L139"/>
      <c r="M139"/>
    </row>
    <row r="140" spans="1:13" s="98" customFormat="1" ht="16.5" customHeight="1">
      <c r="A140" s="96">
        <v>137</v>
      </c>
      <c r="B140" s="98" t="s">
        <v>62</v>
      </c>
      <c r="C140" s="97" t="s">
        <v>45</v>
      </c>
      <c r="D140" s="98" t="s">
        <v>319</v>
      </c>
      <c r="E140" s="98" t="s">
        <v>546</v>
      </c>
      <c r="F140" s="98" t="s">
        <v>601</v>
      </c>
      <c r="G140" s="110" t="str">
        <f t="shared" si="15"/>
        <v>นางวิภา กอนแสง</v>
      </c>
      <c r="H140" s="98">
        <v>1</v>
      </c>
      <c r="I140" s="110">
        <f t="shared" si="14"/>
        <v>435</v>
      </c>
      <c r="J140" s="119"/>
      <c r="K140" s="111">
        <f t="shared" si="13"/>
        <v>435</v>
      </c>
      <c r="L140"/>
      <c r="M140"/>
    </row>
    <row r="141" spans="1:13" s="98" customFormat="1" ht="16.5" customHeight="1">
      <c r="A141" s="96">
        <v>138</v>
      </c>
      <c r="B141" s="98" t="s">
        <v>62</v>
      </c>
      <c r="C141" s="97" t="s">
        <v>45</v>
      </c>
      <c r="D141" s="98" t="s">
        <v>316</v>
      </c>
      <c r="E141" s="98" t="s">
        <v>602</v>
      </c>
      <c r="F141" s="98" t="s">
        <v>601</v>
      </c>
      <c r="G141" s="110" t="str">
        <f t="shared" si="15"/>
        <v>นายสถิตย์ กอนแสง</v>
      </c>
      <c r="H141" s="98">
        <v>1</v>
      </c>
      <c r="I141" s="110">
        <f t="shared" si="14"/>
        <v>435</v>
      </c>
      <c r="J141" s="119"/>
      <c r="K141" s="111">
        <f t="shared" si="13"/>
        <v>435</v>
      </c>
      <c r="L141"/>
      <c r="M141"/>
    </row>
    <row r="142" spans="1:13" s="98" customFormat="1" ht="16.5" customHeight="1">
      <c r="A142" s="96">
        <v>139</v>
      </c>
      <c r="B142" s="98" t="s">
        <v>62</v>
      </c>
      <c r="C142" s="97" t="s">
        <v>45</v>
      </c>
      <c r="D142" s="98" t="s">
        <v>319</v>
      </c>
      <c r="E142" s="98" t="s">
        <v>603</v>
      </c>
      <c r="F142" s="98" t="s">
        <v>604</v>
      </c>
      <c r="G142" s="110" t="str">
        <f t="shared" si="15"/>
        <v>นางบุพพัณห์ เมฆพยัพ</v>
      </c>
      <c r="H142" s="98">
        <v>2</v>
      </c>
      <c r="I142" s="110">
        <f t="shared" si="14"/>
        <v>435</v>
      </c>
      <c r="J142" s="119"/>
      <c r="K142" s="111">
        <f t="shared" si="13"/>
        <v>870</v>
      </c>
      <c r="L142"/>
      <c r="M142"/>
    </row>
    <row r="143" spans="1:13" s="98" customFormat="1" ht="16.5" customHeight="1">
      <c r="A143" s="96">
        <v>140</v>
      </c>
      <c r="B143" s="98" t="s">
        <v>62</v>
      </c>
      <c r="C143" s="97" t="s">
        <v>45</v>
      </c>
      <c r="D143" s="98" t="s">
        <v>319</v>
      </c>
      <c r="E143" s="98" t="s">
        <v>599</v>
      </c>
      <c r="F143" s="98" t="s">
        <v>605</v>
      </c>
      <c r="G143" s="110" t="str">
        <f t="shared" si="15"/>
        <v>นางยุพิน คำปัน</v>
      </c>
      <c r="H143" s="98">
        <v>1</v>
      </c>
      <c r="I143" s="110">
        <f t="shared" si="14"/>
        <v>435</v>
      </c>
      <c r="J143" s="119"/>
      <c r="K143" s="111">
        <f t="shared" si="13"/>
        <v>435</v>
      </c>
      <c r="L143"/>
      <c r="M143"/>
    </row>
    <row r="144" spans="1:11" ht="16.5" customHeight="1">
      <c r="A144" s="96">
        <v>141</v>
      </c>
      <c r="B144" t="s">
        <v>62</v>
      </c>
      <c r="C144" s="81" t="s">
        <v>69</v>
      </c>
      <c r="D144" t="s">
        <v>316</v>
      </c>
      <c r="E144" t="s">
        <v>614</v>
      </c>
      <c r="F144" t="s">
        <v>615</v>
      </c>
      <c r="G144" s="110" t="str">
        <f t="shared" si="15"/>
        <v>นายชัยเสน แจ่มแจ้ง</v>
      </c>
      <c r="H144">
        <v>2</v>
      </c>
      <c r="I144" s="110">
        <f t="shared" si="14"/>
        <v>435</v>
      </c>
      <c r="J144" s="119"/>
      <c r="K144" s="111">
        <f t="shared" si="13"/>
        <v>870</v>
      </c>
    </row>
    <row r="145" spans="1:11" ht="16.5" customHeight="1">
      <c r="A145" s="96">
        <v>142</v>
      </c>
      <c r="B145" t="s">
        <v>62</v>
      </c>
      <c r="C145" s="81" t="s">
        <v>69</v>
      </c>
      <c r="D145" t="s">
        <v>326</v>
      </c>
      <c r="E145" t="s">
        <v>616</v>
      </c>
      <c r="F145" t="s">
        <v>617</v>
      </c>
      <c r="G145" s="110" t="str">
        <f t="shared" si="15"/>
        <v>นางสาววาสนา ปิยะฤดีวรรณ</v>
      </c>
      <c r="H145">
        <v>2</v>
      </c>
      <c r="I145" s="110">
        <f t="shared" si="14"/>
        <v>435</v>
      </c>
      <c r="J145" s="119"/>
      <c r="K145" s="111">
        <f t="shared" si="13"/>
        <v>870</v>
      </c>
    </row>
    <row r="146" spans="1:11" ht="16.5" customHeight="1">
      <c r="A146" s="96">
        <v>143</v>
      </c>
      <c r="B146" t="s">
        <v>62</v>
      </c>
      <c r="C146" s="81" t="s">
        <v>69</v>
      </c>
      <c r="D146" t="s">
        <v>319</v>
      </c>
      <c r="E146" t="s">
        <v>587</v>
      </c>
      <c r="F146" t="s">
        <v>618</v>
      </c>
      <c r="G146" s="110" t="str">
        <f t="shared" si="15"/>
        <v>นางศิริพร วันวา</v>
      </c>
      <c r="H146">
        <v>5</v>
      </c>
      <c r="I146" s="110">
        <f t="shared" si="14"/>
        <v>435</v>
      </c>
      <c r="J146" s="119"/>
      <c r="K146" s="111">
        <f t="shared" si="13"/>
        <v>2175</v>
      </c>
    </row>
    <row r="147" spans="1:11" ht="16.5" customHeight="1">
      <c r="A147" s="96">
        <v>144</v>
      </c>
      <c r="B147" t="s">
        <v>62</v>
      </c>
      <c r="C147" s="81" t="s">
        <v>73</v>
      </c>
      <c r="D147" t="s">
        <v>316</v>
      </c>
      <c r="E147" t="s">
        <v>619</v>
      </c>
      <c r="F147" t="s">
        <v>620</v>
      </c>
      <c r="G147" s="110" t="str">
        <f t="shared" si="15"/>
        <v>นายจีรนันท์ ยาวิสิทธิ์</v>
      </c>
      <c r="H147">
        <v>1</v>
      </c>
      <c r="I147" s="110">
        <f t="shared" si="14"/>
        <v>435</v>
      </c>
      <c r="J147" s="119"/>
      <c r="K147" s="111">
        <f t="shared" si="13"/>
        <v>435</v>
      </c>
    </row>
    <row r="148" spans="1:11" ht="16.5" customHeight="1">
      <c r="A148" s="96">
        <v>145</v>
      </c>
      <c r="B148" t="s">
        <v>62</v>
      </c>
      <c r="C148" s="81" t="s">
        <v>73</v>
      </c>
      <c r="D148" t="s">
        <v>319</v>
      </c>
      <c r="E148" t="s">
        <v>622</v>
      </c>
      <c r="F148" t="s">
        <v>623</v>
      </c>
      <c r="G148" s="110" t="str">
        <f t="shared" si="15"/>
        <v>นางสาวิตรี แอ่นปัญญา</v>
      </c>
      <c r="H148">
        <v>2</v>
      </c>
      <c r="I148" s="110">
        <f t="shared" si="14"/>
        <v>435</v>
      </c>
      <c r="J148" s="119"/>
      <c r="K148" s="111">
        <f t="shared" si="13"/>
        <v>870</v>
      </c>
    </row>
    <row r="149" spans="1:11" ht="16.5" customHeight="1">
      <c r="A149" s="96">
        <v>146</v>
      </c>
      <c r="B149" t="s">
        <v>62</v>
      </c>
      <c r="C149" s="81" t="s">
        <v>73</v>
      </c>
      <c r="D149" t="s">
        <v>319</v>
      </c>
      <c r="E149" t="s">
        <v>624</v>
      </c>
      <c r="F149" t="s">
        <v>625</v>
      </c>
      <c r="G149" s="110" t="str">
        <f t="shared" si="15"/>
        <v>นางสุภาภรณ์ อินทมา</v>
      </c>
      <c r="H149">
        <v>2</v>
      </c>
      <c r="I149" s="110">
        <f t="shared" si="14"/>
        <v>435</v>
      </c>
      <c r="J149" s="119"/>
      <c r="K149" s="111">
        <f t="shared" si="13"/>
        <v>870</v>
      </c>
    </row>
    <row r="150" spans="1:11" ht="16.5" customHeight="1">
      <c r="A150" s="96">
        <v>147</v>
      </c>
      <c r="B150" t="s">
        <v>62</v>
      </c>
      <c r="C150" s="81" t="s">
        <v>73</v>
      </c>
      <c r="D150" t="s">
        <v>326</v>
      </c>
      <c r="E150" t="s">
        <v>626</v>
      </c>
      <c r="F150" t="s">
        <v>627</v>
      </c>
      <c r="G150" s="110" t="str">
        <f t="shared" si="15"/>
        <v>นางสาวพัฒนาพร พวงสายใจ</v>
      </c>
      <c r="H150">
        <v>3</v>
      </c>
      <c r="I150" s="110">
        <f t="shared" si="14"/>
        <v>435</v>
      </c>
      <c r="J150" s="119"/>
      <c r="K150" s="111">
        <f t="shared" si="13"/>
        <v>1305</v>
      </c>
    </row>
    <row r="151" spans="1:11" ht="16.5" customHeight="1">
      <c r="A151" s="96">
        <v>148</v>
      </c>
      <c r="B151" t="s">
        <v>62</v>
      </c>
      <c r="C151" s="81" t="s">
        <v>73</v>
      </c>
      <c r="D151" t="s">
        <v>316</v>
      </c>
      <c r="E151" t="s">
        <v>628</v>
      </c>
      <c r="F151" t="s">
        <v>629</v>
      </c>
      <c r="G151" s="110" t="str">
        <f t="shared" si="15"/>
        <v>นายเปรม ศรีวิชัยลำพรรณ์</v>
      </c>
      <c r="H151">
        <v>3</v>
      </c>
      <c r="I151" s="110">
        <f t="shared" si="14"/>
        <v>435</v>
      </c>
      <c r="J151" s="119"/>
      <c r="K151" s="111">
        <f t="shared" si="13"/>
        <v>1305</v>
      </c>
    </row>
    <row r="152" ht="16.5" customHeight="1">
      <c r="A152" s="96"/>
    </row>
    <row r="153" ht="16.5" customHeight="1">
      <c r="A153" s="96"/>
    </row>
    <row r="154" spans="8:11" ht="19.5" customHeight="1">
      <c r="H154" s="114">
        <f>SUM(H4:H153)</f>
        <v>193</v>
      </c>
      <c r="I154" s="114"/>
      <c r="J154" s="130"/>
      <c r="K154" s="115">
        <f>SUM(K4:K153)</f>
        <v>83955</v>
      </c>
    </row>
    <row r="155" spans="8:11" ht="19.5" customHeight="1">
      <c r="H155" s="116" t="s">
        <v>125</v>
      </c>
      <c r="I155" s="116"/>
      <c r="J155" s="131"/>
      <c r="K155" s="116" t="s">
        <v>126</v>
      </c>
    </row>
  </sheetData>
  <sheetProtection/>
  <printOptions gridLines="1"/>
  <pageMargins left="0.1968503937007874" right="0.1968503937007874" top="0.52" bottom="0.32" header="0.5118110236220472" footer="0.3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5.7109375" style="0" customWidth="1"/>
    <col min="2" max="2" width="15.7109375" style="0" customWidth="1"/>
    <col min="3" max="3" width="22.7109375" style="81" customWidth="1"/>
    <col min="4" max="4" width="10.7109375" style="0" customWidth="1"/>
    <col min="5" max="6" width="15.7109375" style="0" customWidth="1"/>
    <col min="7" max="7" width="27.57421875" style="0" bestFit="1" customWidth="1"/>
    <col min="8" max="10" width="14.7109375" style="0" customWidth="1"/>
  </cols>
  <sheetData>
    <row r="1" spans="2:10" ht="16.5" customHeight="1">
      <c r="B1" s="7"/>
      <c r="D1" s="7"/>
      <c r="E1" s="7"/>
      <c r="F1" s="7"/>
      <c r="G1" s="7"/>
      <c r="H1" s="7"/>
      <c r="I1" s="7"/>
      <c r="J1" s="7"/>
    </row>
    <row r="2" spans="2:10" ht="16.5" customHeight="1">
      <c r="B2" t="s">
        <v>119</v>
      </c>
      <c r="C2" s="81" t="s">
        <v>120</v>
      </c>
      <c r="D2" t="s">
        <v>311</v>
      </c>
      <c r="E2" t="s">
        <v>312</v>
      </c>
      <c r="F2" t="s">
        <v>313</v>
      </c>
      <c r="G2" s="108"/>
      <c r="H2" s="108" t="s">
        <v>314</v>
      </c>
      <c r="I2" s="109" t="s">
        <v>315</v>
      </c>
      <c r="J2" s="108" t="s">
        <v>122</v>
      </c>
    </row>
    <row r="3" spans="7:10" ht="15.75" customHeight="1">
      <c r="G3" s="108"/>
      <c r="H3" s="108"/>
      <c r="I3" s="108">
        <v>435</v>
      </c>
      <c r="J3" s="108"/>
    </row>
    <row r="4" spans="1:10" ht="16.5" customHeight="1">
      <c r="A4" s="96">
        <v>1</v>
      </c>
      <c r="B4" t="s">
        <v>52</v>
      </c>
      <c r="C4" s="81" t="s">
        <v>748</v>
      </c>
      <c r="D4" t="s">
        <v>319</v>
      </c>
      <c r="E4" t="s">
        <v>630</v>
      </c>
      <c r="F4" t="s">
        <v>631</v>
      </c>
      <c r="G4" s="110" t="str">
        <f aca="true" t="shared" si="0" ref="G4:G22">D4&amp;E4&amp;" "&amp;F4</f>
        <v>นางจิราพรรณ โศภนะศุกร์</v>
      </c>
      <c r="H4">
        <v>1</v>
      </c>
      <c r="I4" s="110">
        <f aca="true" t="shared" si="1" ref="I4:I22">SUM($I$3)</f>
        <v>435</v>
      </c>
      <c r="J4" s="111">
        <f aca="true" t="shared" si="2" ref="J4:J22">H4*I4</f>
        <v>435</v>
      </c>
    </row>
    <row r="5" spans="1:10" ht="16.5" customHeight="1">
      <c r="A5" s="96">
        <v>2</v>
      </c>
      <c r="B5" t="s">
        <v>52</v>
      </c>
      <c r="C5" s="81" t="s">
        <v>748</v>
      </c>
      <c r="D5" t="s">
        <v>319</v>
      </c>
      <c r="E5" t="s">
        <v>632</v>
      </c>
      <c r="F5" t="s">
        <v>633</v>
      </c>
      <c r="G5" s="110" t="str">
        <f t="shared" si="0"/>
        <v>นางชนันท์วิไล ธงเชื้อ</v>
      </c>
      <c r="H5">
        <v>1</v>
      </c>
      <c r="I5" s="110">
        <f t="shared" si="1"/>
        <v>435</v>
      </c>
      <c r="J5" s="111">
        <f t="shared" si="2"/>
        <v>435</v>
      </c>
    </row>
    <row r="6" spans="1:10" ht="16.5" customHeight="1">
      <c r="A6" s="96">
        <v>3</v>
      </c>
      <c r="B6" t="s">
        <v>52</v>
      </c>
      <c r="C6" s="81" t="s">
        <v>748</v>
      </c>
      <c r="D6" t="s">
        <v>316</v>
      </c>
      <c r="E6" t="s">
        <v>634</v>
      </c>
      <c r="F6" t="s">
        <v>635</v>
      </c>
      <c r="G6" s="110" t="str">
        <f t="shared" si="0"/>
        <v>นายชูชีพ มูลสถาน</v>
      </c>
      <c r="H6">
        <v>1</v>
      </c>
      <c r="I6" s="110">
        <f t="shared" si="1"/>
        <v>435</v>
      </c>
      <c r="J6" s="111">
        <f t="shared" si="2"/>
        <v>435</v>
      </c>
    </row>
    <row r="7" spans="1:10" ht="16.5" customHeight="1">
      <c r="A7" s="96">
        <v>4</v>
      </c>
      <c r="B7" t="s">
        <v>52</v>
      </c>
      <c r="C7" s="81" t="s">
        <v>748</v>
      </c>
      <c r="D7" t="s">
        <v>316</v>
      </c>
      <c r="E7" t="s">
        <v>636</v>
      </c>
      <c r="F7" t="s">
        <v>637</v>
      </c>
      <c r="G7" s="110" t="str">
        <f t="shared" si="0"/>
        <v>นายนคร เตชาวงศ์</v>
      </c>
      <c r="H7">
        <v>1</v>
      </c>
      <c r="I7" s="110">
        <f t="shared" si="1"/>
        <v>435</v>
      </c>
      <c r="J7" s="111">
        <f t="shared" si="2"/>
        <v>435</v>
      </c>
    </row>
    <row r="8" spans="1:10" ht="16.5" customHeight="1">
      <c r="A8" s="96">
        <v>5</v>
      </c>
      <c r="B8" t="s">
        <v>52</v>
      </c>
      <c r="C8" s="81" t="s">
        <v>748</v>
      </c>
      <c r="D8" t="s">
        <v>319</v>
      </c>
      <c r="E8" t="s">
        <v>579</v>
      </c>
      <c r="F8" t="s">
        <v>638</v>
      </c>
      <c r="G8" s="110" t="str">
        <f t="shared" si="0"/>
        <v>นางนงนุช ไกรงาม</v>
      </c>
      <c r="H8">
        <v>1</v>
      </c>
      <c r="I8" s="110">
        <f t="shared" si="1"/>
        <v>435</v>
      </c>
      <c r="J8" s="111">
        <f t="shared" si="2"/>
        <v>435</v>
      </c>
    </row>
    <row r="9" spans="1:10" ht="16.5" customHeight="1">
      <c r="A9" s="96">
        <v>6</v>
      </c>
      <c r="B9" t="s">
        <v>52</v>
      </c>
      <c r="C9" s="81" t="s">
        <v>748</v>
      </c>
      <c r="D9" t="s">
        <v>326</v>
      </c>
      <c r="E9" t="s">
        <v>639</v>
      </c>
      <c r="F9" t="s">
        <v>640</v>
      </c>
      <c r="G9" s="110" t="str">
        <f t="shared" si="0"/>
        <v>นางสาวนันธิกานต์ ไชยชาววงค์</v>
      </c>
      <c r="H9">
        <v>1</v>
      </c>
      <c r="I9" s="110">
        <f t="shared" si="1"/>
        <v>435</v>
      </c>
      <c r="J9" s="111">
        <f t="shared" si="2"/>
        <v>435</v>
      </c>
    </row>
    <row r="10" spans="1:10" ht="16.5" customHeight="1">
      <c r="A10" s="96">
        <v>7</v>
      </c>
      <c r="B10" t="s">
        <v>52</v>
      </c>
      <c r="C10" s="81" t="s">
        <v>748</v>
      </c>
      <c r="D10" t="s">
        <v>316</v>
      </c>
      <c r="E10" t="s">
        <v>400</v>
      </c>
      <c r="F10" t="s">
        <v>641</v>
      </c>
      <c r="G10" s="110" t="str">
        <f t="shared" si="0"/>
        <v>นายประเสริฐ สุภา</v>
      </c>
      <c r="H10">
        <v>1</v>
      </c>
      <c r="I10" s="110">
        <f t="shared" si="1"/>
        <v>435</v>
      </c>
      <c r="J10" s="111">
        <f t="shared" si="2"/>
        <v>435</v>
      </c>
    </row>
    <row r="11" spans="1:10" ht="16.5" customHeight="1">
      <c r="A11" s="96">
        <v>8</v>
      </c>
      <c r="B11" t="s">
        <v>52</v>
      </c>
      <c r="C11" s="81" t="s">
        <v>748</v>
      </c>
      <c r="D11" t="s">
        <v>319</v>
      </c>
      <c r="E11" t="s">
        <v>642</v>
      </c>
      <c r="F11" t="s">
        <v>643</v>
      </c>
      <c r="G11" s="110" t="str">
        <f t="shared" si="0"/>
        <v>นางพรทิพย์ วงค์ชรัตน์</v>
      </c>
      <c r="H11">
        <v>1</v>
      </c>
      <c r="I11" s="110">
        <f t="shared" si="1"/>
        <v>435</v>
      </c>
      <c r="J11" s="111">
        <f t="shared" si="2"/>
        <v>435</v>
      </c>
    </row>
    <row r="12" spans="1:10" ht="16.5" customHeight="1">
      <c r="A12" s="96">
        <v>9</v>
      </c>
      <c r="B12" t="s">
        <v>52</v>
      </c>
      <c r="C12" s="81" t="s">
        <v>748</v>
      </c>
      <c r="D12" t="s">
        <v>316</v>
      </c>
      <c r="E12" t="s">
        <v>644</v>
      </c>
      <c r="F12" t="s">
        <v>645</v>
      </c>
      <c r="G12" s="110" t="str">
        <f t="shared" si="0"/>
        <v>นายพันทิพย์ ชมภูเทศ</v>
      </c>
      <c r="H12">
        <v>1</v>
      </c>
      <c r="I12" s="110">
        <f t="shared" si="1"/>
        <v>435</v>
      </c>
      <c r="J12" s="111">
        <f t="shared" si="2"/>
        <v>435</v>
      </c>
    </row>
    <row r="13" spans="1:10" ht="16.5" customHeight="1">
      <c r="A13" s="96">
        <v>10</v>
      </c>
      <c r="B13" t="s">
        <v>52</v>
      </c>
      <c r="C13" s="81" t="s">
        <v>748</v>
      </c>
      <c r="D13" t="s">
        <v>319</v>
      </c>
      <c r="E13" t="s">
        <v>646</v>
      </c>
      <c r="F13" t="s">
        <v>647</v>
      </c>
      <c r="G13" s="110" t="str">
        <f t="shared" si="0"/>
        <v>นางเพ็ญศรี มีชัย</v>
      </c>
      <c r="H13">
        <v>1</v>
      </c>
      <c r="I13" s="110">
        <f t="shared" si="1"/>
        <v>435</v>
      </c>
      <c r="J13" s="111">
        <f t="shared" si="2"/>
        <v>435</v>
      </c>
    </row>
    <row r="14" spans="1:10" ht="16.5" customHeight="1">
      <c r="A14" s="96">
        <v>11</v>
      </c>
      <c r="B14" t="s">
        <v>52</v>
      </c>
      <c r="C14" s="81" t="s">
        <v>748</v>
      </c>
      <c r="D14" t="s">
        <v>326</v>
      </c>
      <c r="E14" t="s">
        <v>648</v>
      </c>
      <c r="F14" t="s">
        <v>649</v>
      </c>
      <c r="G14" s="110" t="str">
        <f t="shared" si="0"/>
        <v>นางสาววริสา ปลื้มฤดี</v>
      </c>
      <c r="H14">
        <v>1</v>
      </c>
      <c r="I14" s="110">
        <f t="shared" si="1"/>
        <v>435</v>
      </c>
      <c r="J14" s="111">
        <f t="shared" si="2"/>
        <v>435</v>
      </c>
    </row>
    <row r="15" spans="1:10" ht="16.5" customHeight="1">
      <c r="A15" s="96">
        <v>12</v>
      </c>
      <c r="B15" t="s">
        <v>52</v>
      </c>
      <c r="C15" s="81" t="s">
        <v>748</v>
      </c>
      <c r="D15" t="s">
        <v>319</v>
      </c>
      <c r="E15" t="s">
        <v>650</v>
      </c>
      <c r="F15" t="s">
        <v>651</v>
      </c>
      <c r="G15" s="110" t="str">
        <f t="shared" si="0"/>
        <v>นางสายทอง กาวิละ</v>
      </c>
      <c r="H15">
        <v>1</v>
      </c>
      <c r="I15" s="110">
        <f t="shared" si="1"/>
        <v>435</v>
      </c>
      <c r="J15" s="111">
        <f t="shared" si="2"/>
        <v>435</v>
      </c>
    </row>
    <row r="16" spans="1:10" ht="16.5" customHeight="1">
      <c r="A16" s="96">
        <v>13</v>
      </c>
      <c r="B16" t="s">
        <v>52</v>
      </c>
      <c r="C16" s="81" t="s">
        <v>748</v>
      </c>
      <c r="D16" t="s">
        <v>316</v>
      </c>
      <c r="E16" t="s">
        <v>652</v>
      </c>
      <c r="F16" t="s">
        <v>653</v>
      </c>
      <c r="G16" s="110" t="str">
        <f t="shared" si="0"/>
        <v>นายเสถียน กัลยาณกุล</v>
      </c>
      <c r="H16">
        <v>1</v>
      </c>
      <c r="I16" s="110">
        <f t="shared" si="1"/>
        <v>435</v>
      </c>
      <c r="J16" s="111">
        <f t="shared" si="2"/>
        <v>435</v>
      </c>
    </row>
    <row r="17" spans="1:10" ht="16.5" customHeight="1">
      <c r="A17" s="96">
        <v>14</v>
      </c>
      <c r="B17" t="s">
        <v>52</v>
      </c>
      <c r="C17" s="81" t="s">
        <v>748</v>
      </c>
      <c r="D17" t="s">
        <v>319</v>
      </c>
      <c r="E17" t="s">
        <v>656</v>
      </c>
      <c r="F17" t="s">
        <v>657</v>
      </c>
      <c r="G17" s="110" t="str">
        <f t="shared" si="0"/>
        <v>นางอุรี โยริยะ</v>
      </c>
      <c r="H17">
        <v>1</v>
      </c>
      <c r="I17" s="110">
        <f t="shared" si="1"/>
        <v>435</v>
      </c>
      <c r="J17" s="111">
        <f t="shared" si="2"/>
        <v>435</v>
      </c>
    </row>
    <row r="18" spans="1:10" ht="16.5" customHeight="1">
      <c r="A18" s="96">
        <v>16</v>
      </c>
      <c r="B18" t="s">
        <v>52</v>
      </c>
      <c r="C18" s="81" t="s">
        <v>74</v>
      </c>
      <c r="D18" t="s">
        <v>316</v>
      </c>
      <c r="E18" t="s">
        <v>660</v>
      </c>
      <c r="F18" t="s">
        <v>661</v>
      </c>
      <c r="G18" s="110" t="str">
        <f t="shared" si="0"/>
        <v>นายทรงชัย กันธะวงค์</v>
      </c>
      <c r="H18">
        <v>1</v>
      </c>
      <c r="I18" s="110">
        <f t="shared" si="1"/>
        <v>435</v>
      </c>
      <c r="J18" s="111">
        <f t="shared" si="2"/>
        <v>435</v>
      </c>
    </row>
    <row r="19" spans="1:10" ht="16.5" customHeight="1">
      <c r="A19" s="96">
        <v>17</v>
      </c>
      <c r="B19" t="s">
        <v>52</v>
      </c>
      <c r="C19" s="81" t="s">
        <v>74</v>
      </c>
      <c r="D19" t="s">
        <v>316</v>
      </c>
      <c r="E19" t="s">
        <v>408</v>
      </c>
      <c r="F19" t="s">
        <v>605</v>
      </c>
      <c r="G19" s="110" t="str">
        <f t="shared" si="0"/>
        <v>นายมนตรี คำปัน</v>
      </c>
      <c r="H19">
        <v>1</v>
      </c>
      <c r="I19" s="110">
        <f t="shared" si="1"/>
        <v>435</v>
      </c>
      <c r="J19" s="111">
        <f t="shared" si="2"/>
        <v>435</v>
      </c>
    </row>
    <row r="20" spans="1:10" ht="16.5" customHeight="1">
      <c r="A20" s="96">
        <v>18</v>
      </c>
      <c r="B20" t="s">
        <v>52</v>
      </c>
      <c r="C20" s="81" t="s">
        <v>74</v>
      </c>
      <c r="D20" t="s">
        <v>316</v>
      </c>
      <c r="E20" t="s">
        <v>662</v>
      </c>
      <c r="F20" t="s">
        <v>663</v>
      </c>
      <c r="G20" s="110" t="str">
        <f t="shared" si="0"/>
        <v>นายวิรัตน์ คงดี</v>
      </c>
      <c r="H20">
        <v>1</v>
      </c>
      <c r="I20" s="110">
        <f t="shared" si="1"/>
        <v>435</v>
      </c>
      <c r="J20" s="111">
        <f t="shared" si="2"/>
        <v>435</v>
      </c>
    </row>
    <row r="21" spans="1:10" ht="16.5" customHeight="1">
      <c r="A21" s="96">
        <v>19</v>
      </c>
      <c r="B21" t="s">
        <v>52</v>
      </c>
      <c r="C21" s="81" t="s">
        <v>74</v>
      </c>
      <c r="D21" t="s">
        <v>319</v>
      </c>
      <c r="E21" t="s">
        <v>666</v>
      </c>
      <c r="F21" t="s">
        <v>667</v>
      </c>
      <c r="G21" s="110" t="str">
        <f t="shared" si="0"/>
        <v>นางสุพรรณี ฟองเงิน</v>
      </c>
      <c r="H21">
        <v>1</v>
      </c>
      <c r="I21" s="110">
        <f t="shared" si="1"/>
        <v>435</v>
      </c>
      <c r="J21" s="111">
        <f t="shared" si="2"/>
        <v>435</v>
      </c>
    </row>
    <row r="22" spans="1:10" ht="16.5" customHeight="1">
      <c r="A22" s="96">
        <v>20</v>
      </c>
      <c r="B22" t="s">
        <v>52</v>
      </c>
      <c r="C22" s="81" t="s">
        <v>74</v>
      </c>
      <c r="D22" t="s">
        <v>319</v>
      </c>
      <c r="E22" t="s">
        <v>668</v>
      </c>
      <c r="F22" t="s">
        <v>669</v>
      </c>
      <c r="G22" s="110" t="str">
        <f t="shared" si="0"/>
        <v>นางออมสิน บุญวงษ์</v>
      </c>
      <c r="H22">
        <v>3</v>
      </c>
      <c r="I22" s="110">
        <f t="shared" si="1"/>
        <v>435</v>
      </c>
      <c r="J22" s="111">
        <f t="shared" si="2"/>
        <v>1305</v>
      </c>
    </row>
    <row r="25" spans="8:10" ht="19.5" customHeight="1">
      <c r="H25" s="114">
        <f>SUM(H4:H24)</f>
        <v>21</v>
      </c>
      <c r="I25" s="114"/>
      <c r="J25" s="115">
        <f>SUM(J4:J24)</f>
        <v>9135</v>
      </c>
    </row>
    <row r="26" spans="8:10" ht="19.5" customHeight="1">
      <c r="H26" s="116" t="s">
        <v>125</v>
      </c>
      <c r="I26" s="116"/>
      <c r="J26" s="116" t="s">
        <v>126</v>
      </c>
    </row>
  </sheetData>
  <sheetProtection/>
  <printOptions gridLines="1"/>
  <pageMargins left="0.24" right="0.3" top="0.7480314960629921" bottom="0.31496062992125984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5.7109375" style="0" customWidth="1"/>
    <col min="2" max="2" width="15.7109375" style="0" customWidth="1"/>
    <col min="3" max="3" width="22.7109375" style="81" customWidth="1"/>
    <col min="4" max="4" width="10.7109375" style="0" customWidth="1"/>
    <col min="5" max="6" width="15.7109375" style="0" customWidth="1"/>
    <col min="7" max="7" width="27.57421875" style="0" bestFit="1" customWidth="1"/>
    <col min="8" max="10" width="14.7109375" style="0" customWidth="1"/>
    <col min="11" max="11" width="4.140625" style="0" bestFit="1" customWidth="1"/>
    <col min="12" max="12" width="4.00390625" style="0" bestFit="1" customWidth="1"/>
    <col min="13" max="13" width="8.7109375" style="0" bestFit="1" customWidth="1"/>
  </cols>
  <sheetData>
    <row r="1" spans="2:10" ht="16.5" customHeight="1">
      <c r="B1" s="7"/>
      <c r="D1" s="7"/>
      <c r="E1" s="7"/>
      <c r="F1" s="7"/>
      <c r="G1" s="7"/>
      <c r="H1" s="7"/>
      <c r="I1" s="7"/>
      <c r="J1" s="7"/>
    </row>
    <row r="2" spans="2:10" ht="16.5" customHeight="1">
      <c r="B2" t="s">
        <v>119</v>
      </c>
      <c r="C2" s="81" t="s">
        <v>120</v>
      </c>
      <c r="D2" t="s">
        <v>311</v>
      </c>
      <c r="E2" t="s">
        <v>312</v>
      </c>
      <c r="F2" t="s">
        <v>313</v>
      </c>
      <c r="G2" s="108"/>
      <c r="H2" s="108" t="s">
        <v>314</v>
      </c>
      <c r="I2" s="109" t="s">
        <v>315</v>
      </c>
      <c r="J2" s="108" t="s">
        <v>122</v>
      </c>
    </row>
    <row r="3" spans="7:10" ht="15.75" customHeight="1">
      <c r="G3" s="108"/>
      <c r="H3" s="108"/>
      <c r="I3" s="108">
        <v>435</v>
      </c>
      <c r="J3" s="108"/>
    </row>
    <row r="4" spans="1:10" ht="16.5" customHeight="1">
      <c r="A4" s="96">
        <v>1</v>
      </c>
      <c r="B4" t="s">
        <v>53</v>
      </c>
      <c r="C4" s="81" t="s">
        <v>68</v>
      </c>
      <c r="D4" t="s">
        <v>326</v>
      </c>
      <c r="E4" t="s">
        <v>670</v>
      </c>
      <c r="F4" t="s">
        <v>671</v>
      </c>
      <c r="G4" s="110" t="str">
        <f aca="true" t="shared" si="0" ref="G4:G10">D4&amp;E4&amp;" "&amp;F4</f>
        <v>นางสาวกรกานต์ มโนจา</v>
      </c>
      <c r="H4">
        <v>1</v>
      </c>
      <c r="I4" s="110">
        <f aca="true" t="shared" si="1" ref="I4:I10">SUM($I$3)</f>
        <v>435</v>
      </c>
      <c r="J4" s="111">
        <f aca="true" t="shared" si="2" ref="J4:J10">H4*I4</f>
        <v>435</v>
      </c>
    </row>
    <row r="5" spans="1:10" ht="16.5" customHeight="1">
      <c r="A5" s="96">
        <v>2</v>
      </c>
      <c r="B5" t="s">
        <v>53</v>
      </c>
      <c r="C5" s="81" t="s">
        <v>68</v>
      </c>
      <c r="D5" t="s">
        <v>319</v>
      </c>
      <c r="E5" t="s">
        <v>672</v>
      </c>
      <c r="F5" t="s">
        <v>673</v>
      </c>
      <c r="G5" s="110" t="str">
        <f t="shared" si="0"/>
        <v>นางเกี๋ยง เต๋จา</v>
      </c>
      <c r="H5">
        <v>1</v>
      </c>
      <c r="I5" s="110">
        <f t="shared" si="1"/>
        <v>435</v>
      </c>
      <c r="J5" s="111">
        <f t="shared" si="2"/>
        <v>435</v>
      </c>
    </row>
    <row r="6" spans="1:10" ht="16.5" customHeight="1">
      <c r="A6" s="96">
        <v>3</v>
      </c>
      <c r="B6" t="s">
        <v>53</v>
      </c>
      <c r="C6" s="81" t="s">
        <v>68</v>
      </c>
      <c r="D6" t="s">
        <v>319</v>
      </c>
      <c r="E6" t="s">
        <v>387</v>
      </c>
      <c r="F6" t="s">
        <v>447</v>
      </c>
      <c r="G6" s="110" t="str">
        <f t="shared" si="0"/>
        <v>นางทัศนีย์ ดวงแก้ว</v>
      </c>
      <c r="H6">
        <v>1</v>
      </c>
      <c r="I6" s="110">
        <f t="shared" si="1"/>
        <v>435</v>
      </c>
      <c r="J6" s="111">
        <f t="shared" si="2"/>
        <v>435</v>
      </c>
    </row>
    <row r="7" spans="1:10" ht="16.5" customHeight="1">
      <c r="A7" s="96">
        <v>4</v>
      </c>
      <c r="B7" t="s">
        <v>53</v>
      </c>
      <c r="C7" s="81" t="s">
        <v>68</v>
      </c>
      <c r="D7" t="s">
        <v>326</v>
      </c>
      <c r="E7" t="s">
        <v>676</v>
      </c>
      <c r="F7" t="s">
        <v>673</v>
      </c>
      <c r="G7" s="110" t="str">
        <f t="shared" si="0"/>
        <v>นางสาวลักษิกา เต๋จา</v>
      </c>
      <c r="H7">
        <v>2</v>
      </c>
      <c r="I7" s="110">
        <f t="shared" si="1"/>
        <v>435</v>
      </c>
      <c r="J7" s="111">
        <f t="shared" si="2"/>
        <v>870</v>
      </c>
    </row>
    <row r="8" spans="1:10" ht="16.5" customHeight="1">
      <c r="A8" s="96">
        <v>5</v>
      </c>
      <c r="B8" t="s">
        <v>53</v>
      </c>
      <c r="C8" s="81" t="s">
        <v>68</v>
      </c>
      <c r="D8" t="s">
        <v>319</v>
      </c>
      <c r="E8" t="s">
        <v>679</v>
      </c>
      <c r="F8" t="s">
        <v>680</v>
      </c>
      <c r="G8" s="110" t="str">
        <f t="shared" si="0"/>
        <v>นางพรรณี ผัดดี</v>
      </c>
      <c r="H8">
        <v>3</v>
      </c>
      <c r="I8" s="110">
        <f t="shared" si="1"/>
        <v>435</v>
      </c>
      <c r="J8" s="111">
        <f t="shared" si="2"/>
        <v>1305</v>
      </c>
    </row>
    <row r="9" spans="1:11" ht="16.5" customHeight="1">
      <c r="A9" s="96">
        <v>6</v>
      </c>
      <c r="B9" t="s">
        <v>53</v>
      </c>
      <c r="C9" s="81" t="s">
        <v>68</v>
      </c>
      <c r="D9" t="s">
        <v>319</v>
      </c>
      <c r="E9" t="s">
        <v>681</v>
      </c>
      <c r="F9" t="s">
        <v>682</v>
      </c>
      <c r="G9" s="110" t="str">
        <f t="shared" si="0"/>
        <v>นางชะโลม ศรีทอน</v>
      </c>
      <c r="H9">
        <v>4</v>
      </c>
      <c r="I9" s="110">
        <f t="shared" si="1"/>
        <v>435</v>
      </c>
      <c r="J9" s="111">
        <f t="shared" si="2"/>
        <v>1740</v>
      </c>
      <c r="K9" t="s">
        <v>758</v>
      </c>
    </row>
    <row r="10" spans="1:10" s="1" customFormat="1" ht="16.5" customHeight="1">
      <c r="A10" s="96">
        <v>7</v>
      </c>
      <c r="B10" s="1" t="s">
        <v>53</v>
      </c>
      <c r="C10" s="133" t="s">
        <v>68</v>
      </c>
      <c r="D10" s="1" t="s">
        <v>316</v>
      </c>
      <c r="E10" s="1" t="s">
        <v>722</v>
      </c>
      <c r="F10" s="1" t="s">
        <v>723</v>
      </c>
      <c r="G10" s="110" t="str">
        <f t="shared" si="0"/>
        <v>นายธนกฤต อนุฤทธิ์</v>
      </c>
      <c r="H10" s="1">
        <v>1</v>
      </c>
      <c r="I10" s="110">
        <f t="shared" si="1"/>
        <v>435</v>
      </c>
      <c r="J10" s="111">
        <f t="shared" si="2"/>
        <v>435</v>
      </c>
    </row>
    <row r="11" spans="1:13" s="155" customFormat="1" ht="16.5" customHeight="1">
      <c r="A11" s="159">
        <v>6</v>
      </c>
      <c r="B11" s="155" t="s">
        <v>53</v>
      </c>
      <c r="C11" s="156" t="s">
        <v>68</v>
      </c>
      <c r="D11" s="155" t="s">
        <v>326</v>
      </c>
      <c r="E11" s="155" t="s">
        <v>677</v>
      </c>
      <c r="F11" s="155" t="s">
        <v>678</v>
      </c>
      <c r="G11" s="157" t="str">
        <f>D11&amp;E11&amp;" "&amp;F11</f>
        <v>นางสาวสุทธิฬักษณ์ ใจแก้ว</v>
      </c>
      <c r="H11" s="155">
        <v>2</v>
      </c>
      <c r="I11" s="157">
        <f>SUM(แม่วาง!$I$3)</f>
        <v>435</v>
      </c>
      <c r="J11" s="158">
        <f>H11*I11</f>
        <v>870</v>
      </c>
      <c r="K11" s="155" t="s">
        <v>316</v>
      </c>
      <c r="L11" s="155" t="s">
        <v>726</v>
      </c>
      <c r="M11" s="155" t="s">
        <v>727</v>
      </c>
    </row>
    <row r="13" spans="8:10" ht="19.5" customHeight="1">
      <c r="H13" s="114">
        <f>SUM(H4:H11)</f>
        <v>15</v>
      </c>
      <c r="I13" s="114"/>
      <c r="J13" s="115">
        <f>SUM(J4:J11)</f>
        <v>6525</v>
      </c>
    </row>
    <row r="14" spans="8:10" ht="19.5" customHeight="1">
      <c r="H14" s="116" t="s">
        <v>125</v>
      </c>
      <c r="I14" s="116"/>
      <c r="J14" s="116" t="s">
        <v>126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5.7109375" style="0" customWidth="1"/>
    <col min="2" max="2" width="15.7109375" style="0" customWidth="1"/>
    <col min="3" max="3" width="22.7109375" style="81" customWidth="1"/>
    <col min="4" max="4" width="10.7109375" style="0" customWidth="1"/>
    <col min="5" max="6" width="15.7109375" style="0" customWidth="1"/>
    <col min="7" max="7" width="27.57421875" style="0" bestFit="1" customWidth="1"/>
    <col min="8" max="10" width="14.7109375" style="0" customWidth="1"/>
  </cols>
  <sheetData>
    <row r="1" spans="2:10" ht="16.5" customHeight="1">
      <c r="B1" s="7"/>
      <c r="D1" s="7"/>
      <c r="E1" s="7"/>
      <c r="F1" s="7"/>
      <c r="G1" s="7"/>
      <c r="H1" s="7"/>
      <c r="I1" s="7"/>
      <c r="J1" s="7"/>
    </row>
    <row r="2" spans="2:10" ht="16.5" customHeight="1">
      <c r="B2" t="s">
        <v>119</v>
      </c>
      <c r="C2" s="81" t="s">
        <v>120</v>
      </c>
      <c r="D2" t="s">
        <v>311</v>
      </c>
      <c r="E2" t="s">
        <v>312</v>
      </c>
      <c r="F2" t="s">
        <v>313</v>
      </c>
      <c r="G2" s="108"/>
      <c r="H2" s="108" t="s">
        <v>314</v>
      </c>
      <c r="I2" s="109" t="s">
        <v>315</v>
      </c>
      <c r="J2" s="108" t="s">
        <v>122</v>
      </c>
    </row>
    <row r="3" spans="7:10" ht="15.75" customHeight="1">
      <c r="G3" s="108"/>
      <c r="H3" s="108"/>
      <c r="I3" s="108">
        <v>435</v>
      </c>
      <c r="J3" s="108"/>
    </row>
    <row r="4" spans="1:10" ht="16.5" customHeight="1">
      <c r="A4" s="96">
        <v>1</v>
      </c>
      <c r="B4" t="s">
        <v>54</v>
      </c>
      <c r="C4" s="81" t="s">
        <v>16</v>
      </c>
      <c r="D4" t="s">
        <v>326</v>
      </c>
      <c r="E4" t="s">
        <v>683</v>
      </c>
      <c r="F4" t="s">
        <v>684</v>
      </c>
      <c r="G4" s="110" t="str">
        <f>D4&amp;E4&amp;" "&amp;F4</f>
        <v>นางสาวประภัสสร อินต๊ะยศ</v>
      </c>
      <c r="H4">
        <v>1</v>
      </c>
      <c r="I4" s="110">
        <f>SUM($I$3)</f>
        <v>435</v>
      </c>
      <c r="J4" s="111">
        <f>H4*I4</f>
        <v>435</v>
      </c>
    </row>
    <row r="7" spans="8:10" ht="19.5" customHeight="1">
      <c r="H7" s="114">
        <f>SUM(H4:H6)</f>
        <v>1</v>
      </c>
      <c r="I7" s="114"/>
      <c r="J7" s="115">
        <f>SUM(J4:J6)</f>
        <v>435</v>
      </c>
    </row>
    <row r="8" spans="8:10" ht="19.5" customHeight="1">
      <c r="H8" s="116" t="s">
        <v>125</v>
      </c>
      <c r="I8" s="116"/>
      <c r="J8" s="116" t="s">
        <v>126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0" customWidth="1"/>
    <col min="2" max="2" width="15.7109375" style="0" customWidth="1"/>
    <col min="3" max="3" width="22.7109375" style="81" customWidth="1"/>
    <col min="4" max="4" width="10.7109375" style="0" customWidth="1"/>
    <col min="5" max="6" width="15.7109375" style="0" customWidth="1"/>
    <col min="7" max="7" width="27.57421875" style="0" bestFit="1" customWidth="1"/>
    <col min="8" max="10" width="14.7109375" style="0" customWidth="1"/>
  </cols>
  <sheetData>
    <row r="1" spans="2:10" ht="15" customHeight="1">
      <c r="B1" s="7"/>
      <c r="D1" s="7"/>
      <c r="E1" s="7"/>
      <c r="F1" s="7"/>
      <c r="G1" s="7"/>
      <c r="H1" s="7"/>
      <c r="I1" s="7"/>
      <c r="J1" s="7"/>
    </row>
    <row r="2" spans="2:10" ht="15" customHeight="1">
      <c r="B2" t="s">
        <v>119</v>
      </c>
      <c r="C2" s="81" t="s">
        <v>120</v>
      </c>
      <c r="D2" t="s">
        <v>311</v>
      </c>
      <c r="E2" t="s">
        <v>312</v>
      </c>
      <c r="F2" t="s">
        <v>313</v>
      </c>
      <c r="G2" s="108"/>
      <c r="H2" s="108" t="s">
        <v>314</v>
      </c>
      <c r="I2" s="109" t="s">
        <v>315</v>
      </c>
      <c r="J2" s="108" t="s">
        <v>122</v>
      </c>
    </row>
    <row r="3" spans="7:10" ht="15" customHeight="1">
      <c r="G3" s="108"/>
      <c r="H3" s="108"/>
      <c r="I3" s="108">
        <v>435</v>
      </c>
      <c r="J3" s="108"/>
    </row>
    <row r="4" spans="1:10" ht="15" customHeight="1">
      <c r="A4" s="96">
        <v>1</v>
      </c>
      <c r="B4" t="s">
        <v>58</v>
      </c>
      <c r="C4" s="81" t="s">
        <v>8</v>
      </c>
      <c r="D4" t="s">
        <v>316</v>
      </c>
      <c r="E4" t="s">
        <v>685</v>
      </c>
      <c r="F4" t="s">
        <v>686</v>
      </c>
      <c r="G4" s="110" t="str">
        <f>D4&amp;E4&amp;" "&amp;F4</f>
        <v>นายกำจรเดช ศรีวิลัย</v>
      </c>
      <c r="H4">
        <v>1</v>
      </c>
      <c r="I4" s="110">
        <f>SUM($I$3)</f>
        <v>435</v>
      </c>
      <c r="J4" s="111">
        <f>H4*I4</f>
        <v>435</v>
      </c>
    </row>
    <row r="5" spans="1:10" ht="15" customHeight="1">
      <c r="A5" s="96">
        <v>2</v>
      </c>
      <c r="B5" t="s">
        <v>58</v>
      </c>
      <c r="C5" s="81" t="s">
        <v>8</v>
      </c>
      <c r="D5" t="s">
        <v>319</v>
      </c>
      <c r="E5" t="s">
        <v>687</v>
      </c>
      <c r="F5" t="s">
        <v>686</v>
      </c>
      <c r="G5" s="110" t="str">
        <f>D5&amp;E5&amp;" "&amp;F5</f>
        <v>นางพวงทอง ศรีวิลัย</v>
      </c>
      <c r="H5">
        <v>1</v>
      </c>
      <c r="I5" s="110">
        <f>SUM($I$3)</f>
        <v>435</v>
      </c>
      <c r="J5" s="111">
        <f>H5*I5</f>
        <v>435</v>
      </c>
    </row>
    <row r="8" spans="8:10" ht="15" customHeight="1">
      <c r="H8" s="114">
        <f>SUM(H4:H7)</f>
        <v>2</v>
      </c>
      <c r="I8" s="114"/>
      <c r="J8" s="115">
        <f>SUM(J4:J7)</f>
        <v>870</v>
      </c>
    </row>
    <row r="9" spans="8:10" ht="15" customHeight="1">
      <c r="H9" s="116" t="s">
        <v>125</v>
      </c>
      <c r="I9" s="116"/>
      <c r="J9" s="116" t="s">
        <v>126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spkcm365</cp:lastModifiedBy>
  <cp:lastPrinted>2024-03-24T04:26:26Z</cp:lastPrinted>
  <dcterms:created xsi:type="dcterms:W3CDTF">2011-04-26T10:24:33Z</dcterms:created>
  <dcterms:modified xsi:type="dcterms:W3CDTF">2024-03-24T04:30:03Z</dcterms:modified>
  <cp:category/>
  <cp:version/>
  <cp:contentType/>
  <cp:contentStatus/>
</cp:coreProperties>
</file>