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6-มิย-69\6-ประจำ-ขึ้น\"/>
    </mc:Choice>
  </mc:AlternateContent>
  <xr:revisionPtr revIDLastSave="0" documentId="8_{7BF038BE-A448-4AF3-AE80-719FF14E02CC}" xr6:coauthVersionLast="47" xr6:coauthVersionMax="47" xr10:uidLastSave="{00000000-0000-0000-0000-000000000000}"/>
  <bookViews>
    <workbookView xWindow="-108" yWindow="-108" windowWidth="23256" windowHeight="12456" xr2:uid="{3A643B6A-4764-4339-91E0-A6A7533F5263}"/>
  </bookViews>
  <sheets>
    <sheet name="รายการเปลี่ยนแปลง" sheetId="1" r:id="rId1"/>
    <sheet name="งบ-คน" sheetId="3" r:id="rId2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3" l="1"/>
  <c r="J82" i="3"/>
  <c r="G82" i="3"/>
  <c r="H87" i="3"/>
  <c r="G4" i="3"/>
  <c r="I4" i="3"/>
  <c r="J4" i="3"/>
  <c r="G5" i="3"/>
  <c r="I5" i="3"/>
  <c r="J5" i="3"/>
  <c r="G6" i="3"/>
  <c r="I6" i="3"/>
  <c r="J6" i="3"/>
  <c r="G7" i="3"/>
  <c r="I7" i="3"/>
  <c r="J7" i="3"/>
  <c r="G8" i="3"/>
  <c r="I8" i="3"/>
  <c r="J8" i="3"/>
  <c r="G9" i="3"/>
  <c r="I9" i="3"/>
  <c r="J9" i="3"/>
  <c r="G10" i="3"/>
  <c r="I10" i="3"/>
  <c r="J10" i="3"/>
  <c r="G11" i="3"/>
  <c r="I11" i="3"/>
  <c r="J11" i="3"/>
  <c r="G12" i="3"/>
  <c r="I12" i="3"/>
  <c r="J12" i="3"/>
  <c r="G13" i="3"/>
  <c r="I13" i="3"/>
  <c r="J13" i="3"/>
  <c r="G14" i="3"/>
  <c r="I14" i="3"/>
  <c r="J14" i="3"/>
  <c r="G15" i="3"/>
  <c r="I15" i="3"/>
  <c r="J15" i="3"/>
  <c r="G16" i="3"/>
  <c r="I16" i="3"/>
  <c r="J16" i="3"/>
  <c r="G17" i="3"/>
  <c r="I17" i="3"/>
  <c r="J17" i="3"/>
  <c r="G18" i="3"/>
  <c r="I18" i="3"/>
  <c r="J18" i="3"/>
  <c r="G19" i="3"/>
  <c r="I19" i="3"/>
  <c r="J19" i="3"/>
  <c r="G20" i="3"/>
  <c r="I20" i="3"/>
  <c r="J20" i="3"/>
  <c r="G21" i="3"/>
  <c r="I21" i="3"/>
  <c r="J21" i="3"/>
  <c r="G22" i="3"/>
  <c r="I22" i="3"/>
  <c r="J22" i="3"/>
  <c r="G23" i="3"/>
  <c r="I23" i="3"/>
  <c r="J23" i="3"/>
  <c r="G24" i="3"/>
  <c r="I24" i="3"/>
  <c r="J24" i="3"/>
  <c r="G25" i="3"/>
  <c r="I25" i="3"/>
  <c r="J25" i="3"/>
  <c r="G26" i="3"/>
  <c r="I26" i="3"/>
  <c r="J26" i="3"/>
  <c r="G27" i="3"/>
  <c r="I27" i="3"/>
  <c r="J27" i="3"/>
  <c r="G28" i="3"/>
  <c r="I28" i="3"/>
  <c r="J28" i="3"/>
  <c r="G29" i="3"/>
  <c r="I29" i="3"/>
  <c r="J29" i="3"/>
  <c r="G30" i="3"/>
  <c r="I30" i="3"/>
  <c r="J30" i="3"/>
  <c r="G31" i="3"/>
  <c r="I31" i="3"/>
  <c r="J31" i="3"/>
  <c r="G32" i="3"/>
  <c r="I32" i="3"/>
  <c r="J32" i="3"/>
  <c r="G33" i="3"/>
  <c r="I33" i="3"/>
  <c r="J33" i="3"/>
  <c r="G34" i="3"/>
  <c r="I34" i="3"/>
  <c r="J34" i="3"/>
  <c r="G35" i="3"/>
  <c r="I35" i="3"/>
  <c r="J35" i="3"/>
  <c r="G36" i="3"/>
  <c r="I36" i="3"/>
  <c r="J36" i="3"/>
  <c r="G37" i="3"/>
  <c r="I37" i="3"/>
  <c r="J37" i="3"/>
  <c r="G38" i="3"/>
  <c r="I38" i="3"/>
  <c r="J38" i="3"/>
  <c r="G39" i="3"/>
  <c r="I39" i="3"/>
  <c r="J39" i="3"/>
  <c r="G40" i="3"/>
  <c r="I40" i="3"/>
  <c r="J40" i="3"/>
  <c r="G41" i="3"/>
  <c r="I41" i="3"/>
  <c r="J41" i="3"/>
  <c r="G42" i="3"/>
  <c r="I42" i="3"/>
  <c r="J42" i="3"/>
  <c r="G43" i="3"/>
  <c r="I43" i="3"/>
  <c r="J43" i="3"/>
  <c r="G44" i="3"/>
  <c r="I44" i="3"/>
  <c r="J44" i="3"/>
  <c r="G45" i="3"/>
  <c r="I45" i="3"/>
  <c r="J45" i="3"/>
  <c r="G46" i="3"/>
  <c r="I46" i="3"/>
  <c r="J46" i="3"/>
  <c r="G47" i="3"/>
  <c r="I47" i="3"/>
  <c r="J47" i="3"/>
  <c r="G48" i="3"/>
  <c r="I48" i="3"/>
  <c r="J48" i="3"/>
  <c r="G49" i="3"/>
  <c r="I49" i="3"/>
  <c r="J49" i="3"/>
  <c r="G50" i="3"/>
  <c r="I50" i="3"/>
  <c r="J50" i="3"/>
  <c r="G51" i="3"/>
  <c r="I51" i="3"/>
  <c r="J51" i="3"/>
  <c r="G52" i="3"/>
  <c r="I52" i="3"/>
  <c r="J52" i="3"/>
  <c r="G53" i="3"/>
  <c r="I53" i="3"/>
  <c r="J53" i="3"/>
  <c r="G54" i="3"/>
  <c r="I54" i="3"/>
  <c r="J54" i="3"/>
  <c r="G55" i="3"/>
  <c r="I55" i="3"/>
  <c r="J55" i="3"/>
  <c r="G56" i="3"/>
  <c r="I56" i="3"/>
  <c r="J56" i="3"/>
  <c r="G57" i="3"/>
  <c r="I57" i="3"/>
  <c r="J57" i="3"/>
  <c r="G58" i="3"/>
  <c r="I58" i="3"/>
  <c r="J58" i="3"/>
  <c r="G59" i="3"/>
  <c r="I59" i="3"/>
  <c r="J59" i="3"/>
  <c r="G60" i="3"/>
  <c r="I60" i="3"/>
  <c r="J60" i="3"/>
  <c r="G61" i="3"/>
  <c r="I61" i="3"/>
  <c r="J61" i="3"/>
  <c r="G62" i="3"/>
  <c r="I62" i="3"/>
  <c r="J62" i="3"/>
  <c r="G63" i="3"/>
  <c r="I63" i="3"/>
  <c r="J63" i="3"/>
  <c r="G64" i="3"/>
  <c r="I64" i="3"/>
  <c r="J64" i="3"/>
  <c r="G65" i="3"/>
  <c r="I65" i="3"/>
  <c r="J65" i="3"/>
  <c r="G66" i="3"/>
  <c r="I66" i="3"/>
  <c r="J66" i="3"/>
  <c r="G67" i="3"/>
  <c r="I67" i="3"/>
  <c r="J67" i="3"/>
  <c r="G68" i="3"/>
  <c r="I68" i="3"/>
  <c r="J68" i="3"/>
  <c r="G69" i="3"/>
  <c r="I69" i="3"/>
  <c r="J69" i="3"/>
  <c r="G70" i="3"/>
  <c r="I70" i="3"/>
  <c r="J70" i="3"/>
  <c r="G71" i="3"/>
  <c r="I71" i="3"/>
  <c r="J71" i="3"/>
  <c r="G72" i="3"/>
  <c r="I72" i="3"/>
  <c r="J72" i="3"/>
  <c r="G73" i="3"/>
  <c r="I73" i="3"/>
  <c r="J73" i="3"/>
  <c r="G74" i="3"/>
  <c r="I74" i="3"/>
  <c r="J74" i="3"/>
  <c r="G75" i="3"/>
  <c r="I75" i="3"/>
  <c r="J75" i="3"/>
  <c r="G76" i="3"/>
  <c r="I76" i="3"/>
  <c r="J76" i="3"/>
  <c r="G77" i="3"/>
  <c r="I77" i="3"/>
  <c r="J77" i="3"/>
  <c r="G78" i="3"/>
  <c r="I78" i="3"/>
  <c r="J78" i="3"/>
  <c r="G79" i="3"/>
  <c r="I79" i="3"/>
  <c r="J79" i="3"/>
  <c r="G80" i="3"/>
  <c r="I80" i="3"/>
  <c r="J80" i="3"/>
  <c r="G81" i="3"/>
  <c r="I81" i="3"/>
  <c r="J81" i="3"/>
  <c r="H19" i="1"/>
  <c r="G22" i="1"/>
  <c r="G23" i="1"/>
  <c r="G24" i="1"/>
  <c r="G25" i="1"/>
  <c r="J87" i="3"/>
</calcChain>
</file>

<file path=xl/sharedStrings.xml><?xml version="1.0" encoding="utf-8"?>
<sst xmlns="http://schemas.openxmlformats.org/spreadsheetml/2006/main" count="454" uniqueCount="256">
  <si>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</si>
  <si>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</si>
  <si>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</si>
  <si>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</si>
  <si>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</si>
  <si>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</si>
  <si>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</si>
  <si>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</si>
  <si>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</si>
  <si>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</si>
  <si>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</si>
  <si>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</si>
  <si>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</si>
  <si>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</si>
  <si>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</si>
  <si>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</si>
  <si>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</si>
  <si>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</si>
  <si>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</si>
  <si>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</si>
  <si>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</si>
  <si>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</si>
  <si>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</si>
  <si>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</si>
  <si>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รายการเปลี่ยนแปลง</t>
  </si>
  <si>
    <t>จอมทอง</t>
  </si>
  <si>
    <t>แม่แจ่ม</t>
  </si>
  <si>
    <t>แม่แตง</t>
  </si>
  <si>
    <t>สันกำแพง</t>
  </si>
  <si>
    <t>แม่ริม</t>
  </si>
  <si>
    <t>สันป่าตอง</t>
  </si>
  <si>
    <t>หางดง</t>
  </si>
  <si>
    <t>ฮอด</t>
  </si>
  <si>
    <t>อมก๋อย</t>
  </si>
  <si>
    <t>สันทราย</t>
  </si>
  <si>
    <t>สะเมิง</t>
  </si>
  <si>
    <t>เวียงแหง</t>
  </si>
  <si>
    <t>แม่ออน</t>
  </si>
  <si>
    <t>ดอยหล่อ</t>
  </si>
  <si>
    <t>ดอยสะเก็ด</t>
  </si>
  <si>
    <t>ดอยเต่า</t>
  </si>
  <si>
    <t>เชียงดาว</t>
  </si>
  <si>
    <t>ปรับ-เพิ่ม</t>
  </si>
  <si>
    <t>ปรับ-ลด</t>
  </si>
  <si>
    <t>พร้าว</t>
  </si>
  <si>
    <t>ไชยปราการ</t>
  </si>
  <si>
    <t>ประจำการ</t>
  </si>
  <si>
    <t>สพม.ชม.</t>
  </si>
  <si>
    <t>หน่วย สพม.ชม.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</si>
  <si>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</si>
  <si>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</si>
  <si>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</si>
  <si>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</si>
  <si>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</si>
  <si>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</si>
  <si>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</si>
  <si>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</si>
  <si>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ข้าราชการประจำการ</t>
  </si>
  <si>
    <t>นางสาว</t>
  </si>
  <si>
    <t>เกษราภรณ์</t>
  </si>
  <si>
    <t>สิงห์คะมณี</t>
  </si>
  <si>
    <t>นาง</t>
  </si>
  <si>
    <t>นาย</t>
  </si>
  <si>
    <t>ปฏิภาณ</t>
  </si>
  <si>
    <t>โรจน์รุ่ง</t>
  </si>
  <si>
    <t>สุภาพร</t>
  </si>
  <si>
    <t>จอมใจ</t>
  </si>
  <si>
    <t>อนงค์พร</t>
  </si>
  <si>
    <t>วาฤทธิ์</t>
  </si>
  <si>
    <t>โรงเรียนจอมทอง</t>
  </si>
  <si>
    <t>อภิรักษ์</t>
  </si>
  <si>
    <t>คงทวี</t>
  </si>
  <si>
    <t>ประจักร์</t>
  </si>
  <si>
    <t>ศรีวิทะ</t>
  </si>
  <si>
    <t>โรงเรียนอรุโณทัยวิทยาคม</t>
  </si>
  <si>
    <t>ปิรามิด</t>
  </si>
  <si>
    <t>สุดแสวง</t>
  </si>
  <si>
    <t>โรงเรียนไชยปราการ</t>
  </si>
  <si>
    <t>จินตนา</t>
  </si>
  <si>
    <t>แสงมูล</t>
  </si>
  <si>
    <t>คนอง</t>
  </si>
  <si>
    <t>วงศ์งาม</t>
  </si>
  <si>
    <t>ธัญลักษณ์</t>
  </si>
  <si>
    <t>วงเครา</t>
  </si>
  <si>
    <t>ชานนท์</t>
  </si>
  <si>
    <t>สิทธิ</t>
  </si>
  <si>
    <t>โรงเรียนดอยเต่าวิทยาคม</t>
  </si>
  <si>
    <t>ชีวัน</t>
  </si>
  <si>
    <t>บุญตั๋น</t>
  </si>
  <si>
    <t>มนัส</t>
  </si>
  <si>
    <t>ตันมูล</t>
  </si>
  <si>
    <t>พัชรินทร์</t>
  </si>
  <si>
    <t>แสนแปง</t>
  </si>
  <si>
    <t>สุวิมล</t>
  </si>
  <si>
    <t>ด้วงยศ</t>
  </si>
  <si>
    <t>โรงเรียนดอยสะเก็ดวิทยาคม</t>
  </si>
  <si>
    <t>อานนท์</t>
  </si>
  <si>
    <t>ขัตติ</t>
  </si>
  <si>
    <t>กันทะวงศ์</t>
  </si>
  <si>
    <t>โรงเรียนสันติสุข</t>
  </si>
  <si>
    <t>ภัทรานิษฐ์</t>
  </si>
  <si>
    <t>ชูชื่น</t>
  </si>
  <si>
    <t>ณัฎฐ์ชิตา</t>
  </si>
  <si>
    <t>แสงประสิทธิ์</t>
  </si>
  <si>
    <t>โรงเรียนพร้าววิทยาคม</t>
  </si>
  <si>
    <t>ธนวรรณ</t>
  </si>
  <si>
    <t>มหายศ</t>
  </si>
  <si>
    <t>ประภาพร</t>
  </si>
  <si>
    <t>ทองดี</t>
  </si>
  <si>
    <t>อ้อยทิพย์</t>
  </si>
  <si>
    <t>นรินทร์</t>
  </si>
  <si>
    <t>ทีหัวช้าง</t>
  </si>
  <si>
    <t>สอางศรี</t>
  </si>
  <si>
    <t>มณียะ</t>
  </si>
  <si>
    <t>สายฝน</t>
  </si>
  <si>
    <t>วรรณกูล</t>
  </si>
  <si>
    <t>เมืองเชียงใหม่</t>
  </si>
  <si>
    <t>โรงเรียนกาวิละวิทยาลัย</t>
  </si>
  <si>
    <t>กาญจนา</t>
  </si>
  <si>
    <t>อินต๊ะขัติ</t>
  </si>
  <si>
    <t>สุนีย์</t>
  </si>
  <si>
    <t>แก้วสุพรรณ</t>
  </si>
  <si>
    <t>โรงเรียนวัฒโนทัยพายัพ</t>
  </si>
  <si>
    <t>ชัยภัทร</t>
  </si>
  <si>
    <t>ปวงอุปถัมภ์</t>
  </si>
  <si>
    <t>พิมพิมล</t>
  </si>
  <si>
    <t>คำวงค์</t>
  </si>
  <si>
    <t>รัชรินทร์</t>
  </si>
  <si>
    <t>แปงแสง</t>
  </si>
  <si>
    <t>สุทธิษา</t>
  </si>
  <si>
    <t>รัตนมงคล</t>
  </si>
  <si>
    <t>โรงเรียนแม่แจ่ม</t>
  </si>
  <si>
    <t>รื่นจิตร</t>
  </si>
  <si>
    <t>ปัญญาเรือง</t>
  </si>
  <si>
    <t>วิรัตน์</t>
  </si>
  <si>
    <t>ศรีเที่ยง</t>
  </si>
  <si>
    <t>เกียรติศักดิ์</t>
  </si>
  <si>
    <t>ปันคำ</t>
  </si>
  <si>
    <t>ณิชากร</t>
  </si>
  <si>
    <t>อินต๊ะคำ</t>
  </si>
  <si>
    <t>โรงเรียนแม่แตง</t>
  </si>
  <si>
    <t>สุจิตรา</t>
  </si>
  <si>
    <t>ขุนคำ</t>
  </si>
  <si>
    <t>เชิดศักดิ์</t>
  </si>
  <si>
    <t>หมื้อชุม</t>
  </si>
  <si>
    <t>โรงเรียนแม่หอพระวิทยาคม</t>
  </si>
  <si>
    <t>ปฏิธาน</t>
  </si>
  <si>
    <t>ผันผาย</t>
  </si>
  <si>
    <t>ศรีภูมิ</t>
  </si>
  <si>
    <t>โรงเรียนสันป่ายางวิทยาคม</t>
  </si>
  <si>
    <t>วชรนันท์</t>
  </si>
  <si>
    <t>ทิพย์ดวงตา</t>
  </si>
  <si>
    <t>โรงเรียนนวมินทราชูทิศ พายัพ</t>
  </si>
  <si>
    <t>ฉัตรดาว</t>
  </si>
  <si>
    <t>ขันจันทร์</t>
  </si>
  <si>
    <t>ปานเสก</t>
  </si>
  <si>
    <t>สุทธปรีดา</t>
  </si>
  <si>
    <t>จิณณ์ครุฑมาศ</t>
  </si>
  <si>
    <t>วัลลภ</t>
  </si>
  <si>
    <t>สิริผ่องใส</t>
  </si>
  <si>
    <t>ศิริกาญจน์</t>
  </si>
  <si>
    <t>โภคทรัพย์กิจ</t>
  </si>
  <si>
    <t>กุลญา</t>
  </si>
  <si>
    <t>ดุลย์สูงเนิน</t>
  </si>
  <si>
    <t>โรงเรียนแม่ริมวิทยาคม</t>
  </si>
  <si>
    <t>ธนู</t>
  </si>
  <si>
    <t>วีรศักดิ์</t>
  </si>
  <si>
    <t>ราษฎร์ดี</t>
  </si>
  <si>
    <t>สิงห์แก้ว</t>
  </si>
  <si>
    <t>โรงเรียนแม่ออนวิทยาลัย</t>
  </si>
  <si>
    <t>สมพร</t>
  </si>
  <si>
    <t>ใจบุญนอก</t>
  </si>
  <si>
    <t>นฤมล</t>
  </si>
  <si>
    <t>หลวงภักดี</t>
  </si>
  <si>
    <t>โรงเรียนเวียงแหงวิทยาคม</t>
  </si>
  <si>
    <t>ณภัทร</t>
  </si>
  <si>
    <t>คำยา</t>
  </si>
  <si>
    <t>โรงเรียนสะเมิงพิทยาคม</t>
  </si>
  <si>
    <t>ฤทธิชัย</t>
  </si>
  <si>
    <t>เรือนคำ</t>
  </si>
  <si>
    <t>จำลอง</t>
  </si>
  <si>
    <t>อธิพรหม</t>
  </si>
  <si>
    <t>พิชญา</t>
  </si>
  <si>
    <t>มณีศร</t>
  </si>
  <si>
    <t>โรงเรียนสันกำแพง</t>
  </si>
  <si>
    <t>นุสรา</t>
  </si>
  <si>
    <t>ตาคำ</t>
  </si>
  <si>
    <t>ชญานิศ</t>
  </si>
  <si>
    <t>ไชยเดชะ</t>
  </si>
  <si>
    <t>พีรญา</t>
  </si>
  <si>
    <t>ถิรธัญญ์ธาดา</t>
  </si>
  <si>
    <t>โรงเรียนสันทรายวิทยาคม</t>
  </si>
  <si>
    <t>วนิดา</t>
  </si>
  <si>
    <t>กิติลือ</t>
  </si>
  <si>
    <t>อภิสิทธิ์</t>
  </si>
  <si>
    <t>อภิวงค์งาม</t>
  </si>
  <si>
    <t>โรงเรียนเทพศิรินทร์เชียงใหม่</t>
  </si>
  <si>
    <t>ฉัตรทอง</t>
  </si>
  <si>
    <t>ปัญญาดง</t>
  </si>
  <si>
    <t>โรงเรียนสันป่าตองวิทยาคม</t>
  </si>
  <si>
    <t>จารุวรรณ</t>
  </si>
  <si>
    <t>คันธวงศ์</t>
  </si>
  <si>
    <t>ชวลิต</t>
  </si>
  <si>
    <t>ธิจันดา</t>
  </si>
  <si>
    <t>ดวงใจ</t>
  </si>
  <si>
    <t>ดวงลาภา</t>
  </si>
  <si>
    <t>ไชยวงค์</t>
  </si>
  <si>
    <t>วารี</t>
  </si>
  <si>
    <t>กู้เมือง</t>
  </si>
  <si>
    <t>สมร</t>
  </si>
  <si>
    <t>ปาดวง</t>
  </si>
  <si>
    <t>สุนทร</t>
  </si>
  <si>
    <t>พัชราภรณ์</t>
  </si>
  <si>
    <t>บุญสุข</t>
  </si>
  <si>
    <t>มุทิตา</t>
  </si>
  <si>
    <t>กาปวน</t>
  </si>
  <si>
    <t>อรนุช</t>
  </si>
  <si>
    <t>งอกศักดา</t>
  </si>
  <si>
    <t>พลับพลึง</t>
  </si>
  <si>
    <t>พัฒนานุรักษ์</t>
  </si>
  <si>
    <t>โรงเรียนหางดงรัฐราษฎร์อุปถัมภ์</t>
  </si>
  <si>
    <t>เทวิล</t>
  </si>
  <si>
    <t>จินะกาศ</t>
  </si>
  <si>
    <t>โรงเรียนอมก๋อยวิทยาคม</t>
  </si>
  <si>
    <t>กิตติพงษ์</t>
  </si>
  <si>
    <t>คำแหง</t>
  </si>
  <si>
    <t>วราภา</t>
  </si>
  <si>
    <t>เลาหเพ็ญแสง</t>
  </si>
  <si>
    <t>โรงเรียนฮอดพิทยาคม</t>
  </si>
  <si>
    <t>วรวุฒิ</t>
  </si>
  <si>
    <t>ศรีไววาง</t>
  </si>
  <si>
    <t>ว่าที่ ร.ต.หญิง</t>
  </si>
  <si>
    <t>พัชรนรี</t>
  </si>
  <si>
    <t>ธรรมเมืองมูล</t>
  </si>
  <si>
    <t>เผ่าต๊ะใจ</t>
  </si>
  <si>
    <t>ปิมธ์</t>
  </si>
  <si>
    <t>แสงอุทัย</t>
  </si>
  <si>
    <t>วันเพ็ญ</t>
  </si>
  <si>
    <t>พันอินทร์</t>
  </si>
  <si>
    <t>ราย</t>
  </si>
  <si>
    <t>บาท</t>
  </si>
  <si>
    <t>.</t>
  </si>
  <si>
    <t>เพิ่ม [ + ]</t>
  </si>
  <si>
    <t xml:space="preserve">ลด [ - ] </t>
  </si>
  <si>
    <t>เพิ่ม</t>
  </si>
  <si>
    <t>วาสนา</t>
  </si>
  <si>
    <t>บุญเรือง</t>
  </si>
  <si>
    <t>ไม่มี</t>
  </si>
  <si>
    <t>ผู้รับผิดชอบ : พวงผกา พวงไม้มิ่ง (อ้อม)  :  เจ้าหน้าที่งานทะเบียน  โทร . 053-220347    Fax .  053-211985</t>
  </si>
  <si>
    <t>นาง พรพรรณ์ เครือสุวรรณ-ตาย/มิย.68</t>
  </si>
  <si>
    <t>จำนวนทั้งสิ้น  146  คน</t>
  </si>
  <si>
    <t>หักรายละ  405.00  บาท  ( 27 ราย x 15 บาท )</t>
  </si>
  <si>
    <t>พ.ค.69</t>
  </si>
  <si>
    <t>ประจำเดือน :  มิถุนายน  2569</t>
  </si>
  <si>
    <t>มิ.ย.69</t>
  </si>
  <si>
    <t>มิ.ย. 69 / 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</si>
</sst>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_(* #,##0.00_);_(* \(#,##0.00\);_(* &quot;-&quot;??_);_(@_)"/>
  </numFmts>
  <fonts count="15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b/>
      <u val="doubleAccounting"/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10"/>
      <color rgb="FF7030A0"/>
      <name val="Tahoma"/>
      <family val="2"/>
    </font>
    <font>
      <b/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ill="1" applyAlignment="1">
      <alignment horizontal="left" shrinkToFit="1"/>
    </xf>
    <xf numFmtId="0" fontId="0" fillId="0" borderId="0" xfId="0" applyFill="1" applyAlignment="1">
      <alignment shrinkToFit="1"/>
    </xf>
    <xf numFmtId="0" fontId="4" fillId="0" borderId="0" xfId="0" applyFont="1" applyFill="1" applyAlignment="1">
      <alignment horizontal="left" shrinkToFit="1"/>
    </xf>
    <xf numFmtId="0" fontId="4" fillId="0" borderId="0" xfId="0" applyFont="1" applyFill="1" applyAlignment="1">
      <alignment shrinkToFit="1"/>
    </xf>
    <xf numFmtId="43" fontId="4" fillId="0" borderId="0" xfId="1" applyNumberFormat="1" applyFont="1" applyFill="1" applyAlignment="1">
      <alignment shrinkToFit="1"/>
    </xf>
    <xf numFmtId="0" fontId="13" fillId="0" borderId="0" xfId="0" applyFont="1" applyFill="1" applyAlignment="1">
      <alignment shrinkToFit="1"/>
    </xf>
    <xf numFmtId="0" fontId="5" fillId="0" borderId="0" xfId="0" applyFont="1" applyFill="1" applyAlignment="1">
      <alignment shrinkToFit="1"/>
    </xf>
    <xf numFmtId="189" fontId="6" fillId="0" borderId="0" xfId="1" applyNumberFormat="1" applyFont="1" applyFill="1" applyAlignment="1">
      <alignment shrinkToFit="1"/>
    </xf>
    <xf numFmtId="0" fontId="12" fillId="0" borderId="0" xfId="0" applyFont="1" applyFill="1" applyAlignment="1">
      <alignment horizontal="left" shrinkToFit="1"/>
    </xf>
    <xf numFmtId="0" fontId="12" fillId="0" borderId="0" xfId="0" applyFont="1" applyFill="1" applyAlignment="1">
      <alignment shrinkToFit="1"/>
    </xf>
    <xf numFmtId="0" fontId="1" fillId="0" borderId="0" xfId="0" applyFont="1" applyFill="1" applyAlignment="1">
      <alignment shrinkToFit="1"/>
    </xf>
    <xf numFmtId="0" fontId="14" fillId="0" borderId="0" xfId="0" applyFont="1" applyFill="1" applyAlignment="1">
      <alignment horizontal="right" shrinkToFit="1"/>
    </xf>
    <xf numFmtId="43" fontId="13" fillId="0" borderId="0" xfId="1" applyNumberFormat="1" applyFont="1" applyFill="1" applyAlignment="1">
      <alignment shrinkToFit="1"/>
    </xf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2" xfId="0" applyFont="1" applyBorder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/>
    <xf numFmtId="49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3" xfId="0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49" fontId="7" fillId="0" borderId="5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49" fontId="11" fillId="0" borderId="1" xfId="0" applyNumberFormat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10" fillId="0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49" fontId="8" fillId="0" borderId="9" xfId="0" applyNumberFormat="1" applyFont="1" applyFill="1" applyBorder="1" applyAlignment="1">
      <alignment horizontal="left"/>
    </xf>
    <xf numFmtId="49" fontId="7" fillId="0" borderId="8" xfId="0" applyNumberFormat="1" applyFont="1" applyFill="1" applyBorder="1" applyAlignment="1">
      <alignment horizontal="left"/>
    </xf>
    <xf numFmtId="49" fontId="8" fillId="0" borderId="8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8" fillId="0" borderId="8" xfId="0" applyFont="1" applyFill="1" applyBorder="1"/>
    <xf numFmtId="0" fontId="8" fillId="0" borderId="9" xfId="0" applyFont="1" applyFill="1" applyBorder="1"/>
    <xf numFmtId="0" fontId="8" fillId="0" borderId="0" xfId="0" applyFont="1" applyFill="1" applyBorder="1" applyAlignment="1">
      <alignment horizontal="left"/>
    </xf>
    <xf numFmtId="0" fontId="7" fillId="0" borderId="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32CE0-B00F-4EA2-B1E0-5EA62F5CD046}">
  <dimension ref="A1:V61"/>
  <sheetViews>
    <sheetView tabSelected="1" zoomScaleNormal="100" workbookViewId="0"/>
  </sheetViews>
  <sheetFormatPr defaultColWidth="9" defaultRowHeight="20.100000000000001" customHeight="1" x14ac:dyDescent="0.25"/>
  <cols>
    <col min="1" max="1" width="5.59765625" style="30" customWidth="1"/>
    <col min="2" max="2" width="4.5" style="30" customWidth="1"/>
    <col min="3" max="3" width="22.19921875" style="30" customWidth="1"/>
    <col min="4" max="4" width="8" style="27" customWidth="1"/>
    <col min="5" max="5" width="10.8984375" style="30" customWidth="1"/>
    <col min="6" max="6" width="22.09765625" style="30" bestFit="1" customWidth="1"/>
    <col min="7" max="7" width="7.59765625" style="27" customWidth="1"/>
    <col min="8" max="8" width="8" style="27" customWidth="1"/>
    <col min="9" max="9" width="11.5" style="30" customWidth="1"/>
    <col min="10" max="10" width="20.69921875" style="29" bestFit="1" customWidth="1"/>
    <col min="11" max="11" width="6.3984375" style="29" customWidth="1"/>
    <col min="12" max="12" width="28.09765625" style="29" bestFit="1" customWidth="1"/>
    <col min="13" max="16384" width="9" style="30"/>
  </cols>
  <sheetData>
    <row r="1" spans="1:13" s="15" customFormat="1" ht="21" customHeight="1" x14ac:dyDescent="0.35">
      <c r="A1" s="14" t="s">
        <v>0</v>
      </c>
      <c r="C1" s="14"/>
      <c r="D1" s="14"/>
      <c r="E1" s="14"/>
      <c r="F1" s="16"/>
      <c r="G1" s="25" t="s">
        <v>248</v>
      </c>
      <c r="H1" s="26"/>
      <c r="I1" s="17"/>
      <c r="J1" s="16"/>
      <c r="K1" s="17"/>
      <c r="L1" s="17"/>
    </row>
    <row r="2" spans="1:13" s="15" customFormat="1" ht="21" customHeight="1" x14ac:dyDescent="0.25">
      <c r="A2" s="14" t="s">
        <v>253</v>
      </c>
      <c r="D2" s="16"/>
      <c r="H2" s="16"/>
      <c r="J2" s="17"/>
      <c r="K2" s="17"/>
    </row>
    <row r="3" spans="1:13" s="15" customFormat="1" ht="21" customHeight="1" x14ac:dyDescent="0.25">
      <c r="A3" s="16" t="s">
        <v>251</v>
      </c>
      <c r="B3" s="16"/>
      <c r="C3" s="16"/>
      <c r="D3" s="16"/>
      <c r="E3" s="16"/>
      <c r="F3" s="16"/>
      <c r="H3" s="16"/>
      <c r="J3" s="17"/>
      <c r="K3" s="17"/>
      <c r="L3" s="17"/>
    </row>
    <row r="4" spans="1:13" ht="21" customHeight="1" x14ac:dyDescent="0.25">
      <c r="A4" s="27" t="s">
        <v>48</v>
      </c>
      <c r="B4" s="28"/>
      <c r="C4" s="28"/>
      <c r="D4" s="28"/>
      <c r="E4" s="28"/>
      <c r="F4" s="28"/>
      <c r="G4" s="28"/>
      <c r="I4" s="29"/>
      <c r="J4" s="27"/>
    </row>
    <row r="5" spans="1:13" ht="21" customHeight="1" thickBot="1" x14ac:dyDescent="0.3">
      <c r="A5" s="27" t="s">
        <v>250</v>
      </c>
      <c r="I5" s="29"/>
    </row>
    <row r="6" spans="1:13" s="33" customFormat="1" ht="20.100000000000001" customHeight="1" thickTop="1" x14ac:dyDescent="0.25">
      <c r="A6" s="31" t="s">
        <v>1</v>
      </c>
      <c r="B6" s="32" t="s">
        <v>2</v>
      </c>
      <c r="C6" s="31" t="s">
        <v>3</v>
      </c>
      <c r="D6" s="32" t="s">
        <v>4</v>
      </c>
      <c r="E6" s="32" t="s">
        <v>5</v>
      </c>
      <c r="F6" s="32" t="s">
        <v>6</v>
      </c>
      <c r="G6" s="31" t="s">
        <v>7</v>
      </c>
      <c r="H6" s="32" t="s">
        <v>4</v>
      </c>
      <c r="I6" s="32" t="s">
        <v>5</v>
      </c>
      <c r="J6" s="32" t="s">
        <v>8</v>
      </c>
      <c r="K6" s="32" t="s">
        <v>9</v>
      </c>
      <c r="L6" s="32" t="s">
        <v>10</v>
      </c>
      <c r="M6" s="30"/>
    </row>
    <row r="7" spans="1:13" s="33" customFormat="1" ht="20.100000000000001" customHeight="1" thickBot="1" x14ac:dyDescent="0.3">
      <c r="A7" s="34" t="s">
        <v>11</v>
      </c>
      <c r="B7" s="35"/>
      <c r="C7" s="34"/>
      <c r="D7" s="35" t="s">
        <v>12</v>
      </c>
      <c r="E7" s="35"/>
      <c r="F7" s="35" t="s">
        <v>13</v>
      </c>
      <c r="G7" s="34"/>
      <c r="H7" s="35" t="s">
        <v>12</v>
      </c>
      <c r="I7" s="35"/>
      <c r="J7" s="35" t="s">
        <v>14</v>
      </c>
      <c r="K7" s="35" t="s">
        <v>15</v>
      </c>
      <c r="L7" s="35" t="s">
        <v>16</v>
      </c>
      <c r="M7" s="30"/>
    </row>
    <row r="8" spans="1:13" ht="20.100000000000001" customHeight="1" thickTop="1" x14ac:dyDescent="0.25">
      <c r="A8" s="36"/>
      <c r="B8" s="37"/>
      <c r="C8" s="36"/>
      <c r="D8" s="37"/>
      <c r="E8" s="37"/>
      <c r="F8" s="37"/>
      <c r="G8" s="36"/>
      <c r="H8" s="37"/>
      <c r="I8" s="37"/>
      <c r="J8" s="37"/>
      <c r="K8" s="37"/>
      <c r="L8" s="37"/>
    </row>
    <row r="9" spans="1:13" ht="20.100000000000001" customHeight="1" x14ac:dyDescent="0.25">
      <c r="A9" s="38"/>
      <c r="B9" s="38"/>
      <c r="C9" s="38"/>
      <c r="D9" s="39" t="s">
        <v>47</v>
      </c>
      <c r="E9" s="38"/>
      <c r="F9" s="18" t="s">
        <v>252</v>
      </c>
      <c r="G9" s="38"/>
      <c r="H9" s="38">
        <v>146</v>
      </c>
      <c r="I9" s="38"/>
      <c r="J9" s="40"/>
      <c r="K9" s="40"/>
      <c r="L9" s="40"/>
    </row>
    <row r="10" spans="1:13" s="27" customFormat="1" ht="20.100000000000001" customHeight="1" x14ac:dyDescent="0.25">
      <c r="A10" s="39"/>
      <c r="B10" s="39"/>
      <c r="C10" s="39"/>
      <c r="D10" s="39"/>
      <c r="E10" s="39"/>
      <c r="F10" s="19" t="s">
        <v>17</v>
      </c>
      <c r="G10" s="38"/>
      <c r="H10" s="38"/>
      <c r="I10" s="39"/>
      <c r="J10" s="40"/>
      <c r="K10" s="40"/>
      <c r="L10" s="40"/>
      <c r="M10" s="30"/>
    </row>
    <row r="11" spans="1:13" ht="20.100000000000001" customHeight="1" x14ac:dyDescent="0.25">
      <c r="A11" s="38"/>
      <c r="B11" s="38"/>
      <c r="C11" s="41"/>
      <c r="D11" s="38"/>
      <c r="E11" s="38"/>
      <c r="F11" s="19" t="s">
        <v>18</v>
      </c>
      <c r="G11" s="38"/>
      <c r="H11" s="38"/>
      <c r="I11" s="38"/>
      <c r="J11" s="42"/>
      <c r="K11" s="42"/>
      <c r="L11" s="42"/>
    </row>
    <row r="12" spans="1:13" ht="20.100000000000001" customHeight="1" x14ac:dyDescent="0.25">
      <c r="A12" s="38"/>
      <c r="B12" s="38"/>
      <c r="C12" s="41"/>
      <c r="D12" s="38"/>
      <c r="E12" s="38"/>
      <c r="F12" s="19" t="s">
        <v>42</v>
      </c>
      <c r="G12" s="38"/>
      <c r="H12" s="38"/>
      <c r="I12" s="38"/>
      <c r="J12" s="42"/>
      <c r="K12" s="42"/>
      <c r="L12" s="42"/>
    </row>
    <row r="13" spans="1:13" ht="20.100000000000001" customHeight="1" x14ac:dyDescent="0.25">
      <c r="A13" s="38"/>
      <c r="B13" s="38"/>
      <c r="C13" s="41"/>
      <c r="D13" s="38"/>
      <c r="E13" s="38"/>
      <c r="F13" s="19" t="s">
        <v>19</v>
      </c>
      <c r="G13" s="38"/>
      <c r="H13" s="38"/>
      <c r="I13" s="38"/>
      <c r="J13" s="42"/>
      <c r="K13" s="42"/>
      <c r="L13" s="42"/>
    </row>
    <row r="14" spans="1:13" ht="20.100000000000001" customHeight="1" x14ac:dyDescent="0.25">
      <c r="A14" s="38"/>
      <c r="B14" s="38"/>
      <c r="C14" s="41"/>
      <c r="D14" s="38"/>
      <c r="E14" s="38"/>
      <c r="F14" s="19" t="s">
        <v>20</v>
      </c>
      <c r="G14" s="38"/>
      <c r="H14" s="43"/>
      <c r="I14" s="38"/>
      <c r="J14" s="42"/>
      <c r="K14" s="42"/>
      <c r="L14" s="42"/>
    </row>
    <row r="15" spans="1:13" ht="20.100000000000001" customHeight="1" x14ac:dyDescent="0.25">
      <c r="A15" s="38"/>
      <c r="B15" s="38"/>
      <c r="C15" s="41"/>
      <c r="D15" s="38"/>
      <c r="E15" s="38"/>
      <c r="F15" s="19" t="s">
        <v>21</v>
      </c>
      <c r="G15" s="38"/>
      <c r="H15" s="43"/>
      <c r="I15" s="38"/>
      <c r="J15" s="42"/>
      <c r="K15" s="42"/>
      <c r="L15" s="42"/>
    </row>
    <row r="16" spans="1:13" ht="20.100000000000001" customHeight="1" x14ac:dyDescent="0.25">
      <c r="A16" s="38"/>
      <c r="B16" s="38"/>
      <c r="C16" s="41"/>
      <c r="D16" s="38"/>
      <c r="E16" s="38"/>
      <c r="F16" s="19" t="s">
        <v>22</v>
      </c>
      <c r="G16" s="38"/>
      <c r="H16" s="43"/>
      <c r="I16" s="38"/>
      <c r="J16" s="42"/>
      <c r="K16" s="42"/>
      <c r="L16" s="42"/>
    </row>
    <row r="17" spans="1:12" ht="20.100000000000001" customHeight="1" x14ac:dyDescent="0.25">
      <c r="A17" s="38"/>
      <c r="B17" s="38"/>
      <c r="C17" s="41"/>
      <c r="D17" s="38"/>
      <c r="E17" s="38"/>
      <c r="F17" s="19" t="s">
        <v>23</v>
      </c>
      <c r="G17" s="38"/>
      <c r="H17" s="43"/>
      <c r="I17" s="38"/>
      <c r="J17" s="42"/>
      <c r="K17" s="42"/>
      <c r="L17" s="42"/>
    </row>
    <row r="18" spans="1:12" ht="20.100000000000001" customHeight="1" thickBot="1" x14ac:dyDescent="0.3">
      <c r="A18" s="38"/>
      <c r="B18" s="38"/>
      <c r="C18" s="41"/>
      <c r="D18" s="38"/>
      <c r="E18" s="38"/>
      <c r="F18" s="19" t="s">
        <v>43</v>
      </c>
      <c r="G18" s="38"/>
      <c r="H18" s="43"/>
      <c r="I18" s="38"/>
      <c r="J18" s="42"/>
      <c r="K18" s="42"/>
      <c r="L18" s="42"/>
    </row>
    <row r="19" spans="1:12" ht="20.100000000000001" customHeight="1" thickTop="1" thickBot="1" x14ac:dyDescent="0.3">
      <c r="A19" s="38"/>
      <c r="B19" s="38"/>
      <c r="C19" s="41"/>
      <c r="D19" s="38"/>
      <c r="E19" s="38"/>
      <c r="F19" s="20" t="s">
        <v>254</v>
      </c>
      <c r="G19" s="44"/>
      <c r="H19" s="44">
        <f>H9+H10+H11+H12+H13-H14-H15-H16-H17-H18</f>
        <v>146</v>
      </c>
      <c r="I19" s="38"/>
      <c r="J19" s="42"/>
      <c r="K19" s="42"/>
      <c r="L19" s="42"/>
    </row>
    <row r="20" spans="1:12" ht="20.100000000000001" customHeight="1" thickTop="1" x14ac:dyDescent="0.25">
      <c r="A20" s="19"/>
      <c r="B20" s="19"/>
      <c r="C20" s="45"/>
      <c r="D20" s="21"/>
      <c r="E20" s="19"/>
      <c r="F20" s="19"/>
      <c r="G20" s="19"/>
      <c r="H20" s="46"/>
      <c r="I20" s="19"/>
      <c r="J20" s="19"/>
      <c r="K20" s="18"/>
      <c r="L20" s="18"/>
    </row>
    <row r="21" spans="1:12" ht="20.100000000000001" customHeight="1" x14ac:dyDescent="0.25">
      <c r="A21" s="19"/>
      <c r="B21" s="19"/>
      <c r="C21" s="45"/>
      <c r="D21" s="21"/>
      <c r="E21" s="19"/>
      <c r="F21" s="19"/>
      <c r="G21" s="19"/>
      <c r="H21" s="46"/>
      <c r="I21" s="19"/>
      <c r="J21" s="19"/>
      <c r="K21" s="18"/>
      <c r="L21" s="18"/>
    </row>
    <row r="22" spans="1:12" ht="20.100000000000001" customHeight="1" x14ac:dyDescent="0.25">
      <c r="A22" s="19"/>
      <c r="B22" s="19"/>
      <c r="C22" s="19"/>
      <c r="D22" s="39" t="s">
        <v>47</v>
      </c>
      <c r="E22" s="19"/>
      <c r="F22" s="19" t="s">
        <v>46</v>
      </c>
      <c r="G22" s="19">
        <f>H9</f>
        <v>146</v>
      </c>
      <c r="H22" s="47"/>
      <c r="I22" s="38"/>
      <c r="J22" s="18"/>
      <c r="K22" s="18"/>
      <c r="L22" s="18"/>
    </row>
    <row r="23" spans="1:12" ht="20.100000000000001" customHeight="1" x14ac:dyDescent="0.25">
      <c r="A23" s="19"/>
      <c r="B23" s="19"/>
      <c r="C23" s="19"/>
      <c r="D23" s="21"/>
      <c r="E23" s="19"/>
      <c r="F23" s="21" t="s">
        <v>242</v>
      </c>
      <c r="G23" s="21">
        <f>H10+H11+H12+H13</f>
        <v>0</v>
      </c>
      <c r="H23" s="47"/>
      <c r="I23" s="38"/>
      <c r="J23" s="18"/>
      <c r="K23" s="18"/>
      <c r="L23" s="18"/>
    </row>
    <row r="24" spans="1:12" ht="20.100000000000001" customHeight="1" thickBot="1" x14ac:dyDescent="0.3">
      <c r="A24" s="19"/>
      <c r="B24" s="19"/>
      <c r="C24" s="19"/>
      <c r="D24" s="21"/>
      <c r="E24" s="19"/>
      <c r="F24" s="19" t="s">
        <v>243</v>
      </c>
      <c r="G24" s="19">
        <f>H14+H15+H16+H17+H18</f>
        <v>0</v>
      </c>
      <c r="H24" s="47"/>
      <c r="I24" s="38"/>
      <c r="J24" s="18"/>
      <c r="K24" s="18"/>
      <c r="L24" s="18"/>
    </row>
    <row r="25" spans="1:12" ht="20.100000000000001" customHeight="1" thickBot="1" x14ac:dyDescent="0.3">
      <c r="A25" s="19"/>
      <c r="B25" s="19"/>
      <c r="C25" s="19"/>
      <c r="D25" s="21"/>
      <c r="E25" s="19"/>
      <c r="F25" s="20" t="s">
        <v>255</v>
      </c>
      <c r="G25" s="48">
        <f>G22+G23-G24</f>
        <v>146</v>
      </c>
      <c r="H25" s="47"/>
      <c r="I25" s="38"/>
      <c r="J25" s="18"/>
      <c r="K25" s="18"/>
      <c r="L25" s="18"/>
    </row>
    <row r="26" spans="1:12" ht="20.100000000000001" customHeight="1" thickTop="1" x14ac:dyDescent="0.25">
      <c r="A26" s="38"/>
      <c r="B26" s="38"/>
      <c r="C26" s="41"/>
      <c r="D26" s="39"/>
      <c r="E26" s="38"/>
      <c r="F26" s="38"/>
      <c r="G26" s="38"/>
      <c r="H26" s="38"/>
      <c r="I26" s="38"/>
      <c r="J26" s="38"/>
      <c r="K26" s="38"/>
      <c r="L26" s="42"/>
    </row>
    <row r="27" spans="1:12" s="15" customFormat="1" ht="20.100000000000001" customHeight="1" x14ac:dyDescent="0.25">
      <c r="A27" s="19"/>
      <c r="B27" s="19"/>
      <c r="C27" s="49"/>
      <c r="D27" s="21"/>
      <c r="E27" s="19"/>
      <c r="F27" s="19"/>
      <c r="G27" s="19"/>
      <c r="H27" s="21"/>
      <c r="I27" s="19"/>
      <c r="J27" s="18"/>
      <c r="K27" s="18"/>
      <c r="L27" s="18"/>
    </row>
    <row r="28" spans="1:12" s="15" customFormat="1" ht="18.75" customHeight="1" x14ac:dyDescent="0.25">
      <c r="A28" s="50"/>
      <c r="B28" s="19"/>
      <c r="C28" s="51"/>
      <c r="D28" s="21"/>
      <c r="E28" s="18"/>
      <c r="F28" s="45"/>
      <c r="G28" s="21"/>
      <c r="H28" s="21"/>
      <c r="I28" s="18"/>
      <c r="J28" s="45"/>
      <c r="K28" s="18"/>
      <c r="L28" s="18"/>
    </row>
    <row r="29" spans="1:12" ht="20.100000000000001" customHeight="1" x14ac:dyDescent="0.25">
      <c r="A29" s="38"/>
      <c r="B29" s="38"/>
      <c r="C29" s="41"/>
      <c r="D29" s="39"/>
      <c r="E29" s="38"/>
      <c r="F29" s="38"/>
      <c r="G29" s="38"/>
      <c r="H29" s="38"/>
      <c r="I29" s="38"/>
      <c r="J29" s="38"/>
      <c r="K29" s="38"/>
      <c r="L29" s="42"/>
    </row>
    <row r="30" spans="1:12" s="15" customFormat="1" ht="18.75" customHeight="1" x14ac:dyDescent="0.25">
      <c r="A30" s="50"/>
      <c r="B30" s="19"/>
      <c r="C30" s="51"/>
      <c r="D30" s="21"/>
      <c r="E30" s="18"/>
      <c r="F30" s="45"/>
      <c r="G30" s="21"/>
      <c r="H30" s="21"/>
      <c r="I30" s="18"/>
      <c r="J30" s="45"/>
      <c r="K30" s="18"/>
      <c r="L30" s="18"/>
    </row>
    <row r="31" spans="1:12" ht="20.100000000000001" customHeight="1" x14ac:dyDescent="0.25">
      <c r="A31" s="38"/>
      <c r="B31" s="38"/>
      <c r="C31" s="41"/>
      <c r="D31" s="39"/>
      <c r="E31" s="38"/>
      <c r="F31" s="38"/>
      <c r="G31" s="38"/>
      <c r="H31" s="38"/>
      <c r="I31" s="38"/>
      <c r="J31" s="38"/>
      <c r="K31" s="38"/>
      <c r="L31" s="42"/>
    </row>
    <row r="32" spans="1:12" ht="20.100000000000001" customHeight="1" x14ac:dyDescent="0.25">
      <c r="A32" s="38"/>
      <c r="B32" s="38"/>
      <c r="C32" s="41"/>
      <c r="D32" s="39"/>
      <c r="E32" s="38"/>
      <c r="F32" s="38"/>
      <c r="G32" s="38"/>
      <c r="H32" s="38"/>
      <c r="I32" s="38"/>
      <c r="J32" s="38"/>
      <c r="K32" s="38"/>
      <c r="L32" s="42"/>
    </row>
    <row r="33" spans="1:22" s="15" customFormat="1" ht="20.100000000000001" customHeight="1" x14ac:dyDescent="0.25">
      <c r="A33" s="19"/>
      <c r="B33" s="19"/>
      <c r="C33" s="49" t="s">
        <v>24</v>
      </c>
      <c r="D33" s="21"/>
      <c r="E33" s="19"/>
      <c r="F33" s="19"/>
      <c r="G33" s="19"/>
      <c r="H33" s="21"/>
      <c r="I33" s="19"/>
      <c r="J33" s="18"/>
      <c r="K33" s="18"/>
      <c r="L33" s="18"/>
    </row>
    <row r="34" spans="1:22" s="15" customFormat="1" ht="19.5" customHeight="1" x14ac:dyDescent="0.25">
      <c r="A34" s="50"/>
      <c r="B34" s="19"/>
      <c r="C34" s="23"/>
      <c r="D34" s="52"/>
      <c r="E34" s="23"/>
      <c r="F34" s="45"/>
      <c r="G34" s="21"/>
      <c r="H34" s="21"/>
      <c r="I34" s="24"/>
      <c r="J34" s="23"/>
      <c r="K34" s="18"/>
      <c r="L34" s="23"/>
      <c r="M34" s="16"/>
      <c r="R34" s="17"/>
      <c r="T34" s="17"/>
      <c r="V34" s="17"/>
    </row>
    <row r="35" spans="1:22" s="15" customFormat="1" ht="18.75" customHeight="1" x14ac:dyDescent="0.25">
      <c r="A35" s="50" t="s">
        <v>244</v>
      </c>
      <c r="B35" s="19"/>
      <c r="C35" s="51" t="s">
        <v>247</v>
      </c>
      <c r="D35" s="21"/>
      <c r="E35" s="18"/>
      <c r="F35" s="45"/>
      <c r="G35" s="21"/>
      <c r="H35" s="21"/>
      <c r="I35" s="18"/>
      <c r="J35" s="45"/>
      <c r="K35" s="18"/>
      <c r="L35" s="18"/>
    </row>
    <row r="36" spans="1:22" s="15" customFormat="1" ht="19.5" customHeight="1" x14ac:dyDescent="0.25">
      <c r="A36" s="50"/>
      <c r="B36" s="19"/>
      <c r="C36" s="23"/>
      <c r="D36" s="52"/>
      <c r="E36" s="23"/>
      <c r="F36" s="45"/>
      <c r="G36" s="21"/>
      <c r="H36" s="21"/>
      <c r="I36" s="24"/>
      <c r="J36" s="23"/>
      <c r="K36" s="18"/>
      <c r="L36" s="23"/>
      <c r="M36" s="16"/>
      <c r="R36" s="17"/>
      <c r="T36" s="17"/>
      <c r="V36" s="17"/>
    </row>
    <row r="37" spans="1:22" s="15" customFormat="1" ht="19.5" customHeight="1" x14ac:dyDescent="0.25">
      <c r="A37" s="50"/>
      <c r="B37" s="19"/>
      <c r="C37" s="23"/>
      <c r="D37" s="52"/>
      <c r="E37" s="23"/>
      <c r="F37" s="45"/>
      <c r="G37" s="21"/>
      <c r="H37" s="21"/>
      <c r="I37" s="24"/>
      <c r="J37" s="23"/>
      <c r="K37" s="18"/>
      <c r="L37" s="23"/>
      <c r="M37" s="16"/>
      <c r="R37" s="17"/>
      <c r="T37" s="17"/>
      <c r="V37" s="17"/>
    </row>
    <row r="38" spans="1:22" s="15" customFormat="1" ht="19.5" customHeight="1" x14ac:dyDescent="0.25">
      <c r="A38" s="50"/>
      <c r="B38" s="19"/>
      <c r="C38" s="23"/>
      <c r="D38" s="52"/>
      <c r="E38" s="23"/>
      <c r="F38" s="45"/>
      <c r="G38" s="21"/>
      <c r="H38" s="21"/>
      <c r="I38" s="24"/>
      <c r="J38" s="23"/>
      <c r="K38" s="18"/>
      <c r="L38" s="23"/>
      <c r="M38" s="16"/>
      <c r="R38" s="17"/>
      <c r="T38" s="17"/>
      <c r="V38" s="17"/>
    </row>
    <row r="39" spans="1:22" s="15" customFormat="1" ht="19.5" customHeight="1" x14ac:dyDescent="0.25">
      <c r="A39" s="50"/>
      <c r="B39" s="19"/>
      <c r="C39" s="23"/>
      <c r="D39" s="52"/>
      <c r="E39" s="23"/>
      <c r="F39" s="45"/>
      <c r="G39" s="21"/>
      <c r="H39" s="21"/>
      <c r="I39" s="24"/>
      <c r="J39" s="23"/>
      <c r="K39" s="18"/>
      <c r="L39" s="23"/>
      <c r="M39" s="16"/>
      <c r="R39" s="17"/>
      <c r="T39" s="17"/>
      <c r="V39" s="17"/>
    </row>
    <row r="40" spans="1:22" s="15" customFormat="1" ht="18.75" customHeight="1" x14ac:dyDescent="0.25">
      <c r="A40" s="50" t="s">
        <v>11</v>
      </c>
      <c r="B40" s="19"/>
      <c r="C40" s="51" t="s">
        <v>247</v>
      </c>
      <c r="D40" s="21"/>
      <c r="E40" s="18"/>
      <c r="F40" s="45"/>
      <c r="G40" s="21"/>
      <c r="H40" s="21"/>
      <c r="I40" s="18"/>
      <c r="J40" s="45"/>
      <c r="K40" s="18"/>
      <c r="L40" s="18"/>
    </row>
    <row r="41" spans="1:22" s="15" customFormat="1" ht="19.5" customHeight="1" x14ac:dyDescent="0.25">
      <c r="A41" s="50"/>
      <c r="B41" s="19"/>
      <c r="C41" s="23"/>
      <c r="D41" s="52"/>
      <c r="E41" s="23"/>
      <c r="F41" s="45"/>
      <c r="G41" s="21"/>
      <c r="H41" s="21"/>
      <c r="I41" s="24"/>
      <c r="J41" s="23"/>
      <c r="K41" s="18"/>
      <c r="L41" s="23"/>
      <c r="M41" s="16"/>
      <c r="R41" s="17"/>
      <c r="T41" s="17"/>
      <c r="V41" s="17"/>
    </row>
    <row r="42" spans="1:22" s="15" customFormat="1" ht="19.5" customHeight="1" x14ac:dyDescent="0.25">
      <c r="A42" s="50"/>
      <c r="B42" s="19"/>
      <c r="C42" s="23"/>
      <c r="D42" s="52"/>
      <c r="E42" s="23"/>
      <c r="F42" s="45"/>
      <c r="G42" s="21"/>
      <c r="H42" s="21"/>
      <c r="I42" s="24"/>
      <c r="J42" s="23"/>
      <c r="K42" s="18"/>
      <c r="L42" s="23"/>
      <c r="M42" s="16"/>
      <c r="R42" s="17"/>
      <c r="T42" s="17"/>
      <c r="V42" s="17"/>
    </row>
    <row r="43" spans="1:22" s="15" customFormat="1" ht="19.5" customHeight="1" x14ac:dyDescent="0.25">
      <c r="A43" s="50"/>
      <c r="B43" s="19"/>
      <c r="C43" s="23"/>
      <c r="D43" s="52"/>
      <c r="E43" s="23"/>
      <c r="F43" s="45"/>
      <c r="G43" s="21"/>
      <c r="H43" s="21"/>
      <c r="I43" s="24"/>
      <c r="J43" s="23"/>
      <c r="K43" s="18"/>
      <c r="L43" s="23"/>
      <c r="M43" s="16"/>
      <c r="R43" s="17"/>
      <c r="T43" s="17"/>
      <c r="V43" s="17"/>
    </row>
    <row r="44" spans="1:22" s="15" customFormat="1" ht="19.5" customHeight="1" x14ac:dyDescent="0.25">
      <c r="A44" s="50"/>
      <c r="B44" s="19"/>
      <c r="C44" s="23"/>
      <c r="D44" s="52"/>
      <c r="E44" s="23"/>
      <c r="F44" s="45"/>
      <c r="G44" s="21"/>
      <c r="H44" s="21"/>
      <c r="I44" s="24"/>
      <c r="J44" s="23"/>
      <c r="K44" s="18"/>
      <c r="L44" s="23"/>
      <c r="M44" s="16"/>
      <c r="R44" s="17"/>
      <c r="T44" s="17"/>
      <c r="V44" s="17"/>
    </row>
    <row r="45" spans="1:22" s="15" customFormat="1" ht="19.5" customHeight="1" x14ac:dyDescent="0.25">
      <c r="A45" s="50"/>
      <c r="B45" s="19"/>
      <c r="C45" s="23"/>
      <c r="D45" s="21"/>
      <c r="E45" s="23"/>
      <c r="F45" s="45"/>
      <c r="G45" s="21"/>
      <c r="H45" s="21"/>
      <c r="I45" s="19"/>
      <c r="J45" s="45"/>
      <c r="K45" s="18"/>
      <c r="L45" s="62"/>
      <c r="M45" s="16"/>
      <c r="R45" s="17"/>
      <c r="T45" s="17"/>
      <c r="V45" s="17"/>
    </row>
    <row r="46" spans="1:22" s="15" customFormat="1" ht="19.5" customHeight="1" x14ac:dyDescent="0.25">
      <c r="A46" s="50"/>
      <c r="B46" s="19"/>
      <c r="C46" s="23"/>
      <c r="D46" s="21"/>
      <c r="E46" s="23"/>
      <c r="F46" s="45"/>
      <c r="G46" s="21"/>
      <c r="H46" s="21"/>
      <c r="I46" s="19"/>
      <c r="J46" s="45"/>
      <c r="K46" s="18"/>
      <c r="L46" s="62"/>
      <c r="M46" s="16"/>
      <c r="R46" s="17"/>
      <c r="T46" s="17"/>
      <c r="V46" s="17"/>
    </row>
    <row r="47" spans="1:22" s="15" customFormat="1" ht="19.5" customHeight="1" x14ac:dyDescent="0.25">
      <c r="A47" s="50"/>
      <c r="B47" s="19"/>
      <c r="C47" s="23"/>
      <c r="D47" s="21"/>
      <c r="E47" s="23"/>
      <c r="F47" s="45"/>
      <c r="G47" s="21"/>
      <c r="H47" s="21"/>
      <c r="I47" s="19"/>
      <c r="J47" s="45"/>
      <c r="K47" s="18"/>
      <c r="L47" s="62"/>
      <c r="M47" s="16"/>
      <c r="R47" s="17"/>
      <c r="T47" s="17"/>
      <c r="V47" s="17"/>
    </row>
    <row r="48" spans="1:22" s="15" customFormat="1" ht="19.5" customHeight="1" x14ac:dyDescent="0.25">
      <c r="A48" s="50"/>
      <c r="B48" s="19"/>
      <c r="C48" s="23"/>
      <c r="D48" s="21"/>
      <c r="E48" s="23"/>
      <c r="F48" s="45"/>
      <c r="G48" s="21"/>
      <c r="H48" s="21"/>
      <c r="I48" s="19"/>
      <c r="J48" s="45"/>
      <c r="K48" s="18"/>
      <c r="L48" s="62"/>
      <c r="M48" s="16"/>
      <c r="R48" s="17"/>
      <c r="T48" s="17"/>
      <c r="V48" s="17"/>
    </row>
    <row r="49" spans="1:22" s="15" customFormat="1" ht="19.5" customHeight="1" x14ac:dyDescent="0.25">
      <c r="A49" s="50"/>
      <c r="B49" s="19"/>
      <c r="C49" s="23"/>
      <c r="D49" s="21"/>
      <c r="E49" s="23"/>
      <c r="F49" s="45"/>
      <c r="G49" s="21"/>
      <c r="H49" s="21"/>
      <c r="I49" s="19"/>
      <c r="J49" s="45"/>
      <c r="K49" s="18"/>
      <c r="L49" s="62"/>
      <c r="M49" s="16"/>
      <c r="R49" s="17"/>
      <c r="T49" s="17"/>
      <c r="V49" s="17"/>
    </row>
    <row r="50" spans="1:22" s="15" customFormat="1" ht="19.5" customHeight="1" x14ac:dyDescent="0.25">
      <c r="A50" s="50"/>
      <c r="B50" s="19"/>
      <c r="C50" s="23"/>
      <c r="D50" s="21"/>
      <c r="E50" s="23"/>
      <c r="F50" s="45"/>
      <c r="G50" s="21"/>
      <c r="H50" s="21"/>
      <c r="I50" s="19"/>
      <c r="J50" s="45"/>
      <c r="K50" s="18"/>
      <c r="L50" s="23"/>
      <c r="M50" s="16"/>
      <c r="R50" s="17"/>
      <c r="T50" s="17"/>
      <c r="V50" s="17"/>
    </row>
    <row r="51" spans="1:22" s="15" customFormat="1" ht="19.5" customHeight="1" x14ac:dyDescent="0.25">
      <c r="A51" s="50"/>
      <c r="B51" s="19"/>
      <c r="C51" s="23"/>
      <c r="D51" s="21"/>
      <c r="E51" s="23"/>
      <c r="F51" s="45"/>
      <c r="G51" s="21"/>
      <c r="H51" s="21"/>
      <c r="I51" s="19"/>
      <c r="J51" s="45"/>
      <c r="K51" s="18"/>
      <c r="L51" s="62"/>
      <c r="M51" s="16"/>
      <c r="R51" s="17"/>
      <c r="T51" s="17"/>
      <c r="V51" s="17"/>
    </row>
    <row r="52" spans="1:22" s="15" customFormat="1" ht="19.5" customHeight="1" x14ac:dyDescent="0.25">
      <c r="A52" s="50"/>
      <c r="B52" s="19"/>
      <c r="C52" s="23"/>
      <c r="D52" s="21"/>
      <c r="E52" s="23"/>
      <c r="F52" s="45"/>
      <c r="G52" s="21"/>
      <c r="H52" s="21"/>
      <c r="I52" s="19"/>
      <c r="J52" s="45"/>
      <c r="K52" s="18"/>
      <c r="L52" s="23"/>
      <c r="M52" s="16"/>
      <c r="R52" s="17"/>
      <c r="T52" s="17"/>
      <c r="V52" s="17"/>
    </row>
    <row r="53" spans="1:22" s="15" customFormat="1" ht="19.5" customHeight="1" x14ac:dyDescent="0.25">
      <c r="A53" s="50"/>
      <c r="B53" s="19"/>
      <c r="C53" s="23"/>
      <c r="D53" s="21"/>
      <c r="E53" s="23"/>
      <c r="F53" s="45"/>
      <c r="G53" s="21"/>
      <c r="H53" s="21"/>
      <c r="I53" s="19"/>
      <c r="J53" s="45"/>
      <c r="K53" s="18"/>
      <c r="L53" s="62"/>
      <c r="M53" s="16"/>
      <c r="R53" s="17"/>
      <c r="T53" s="17"/>
      <c r="V53" s="17"/>
    </row>
    <row r="54" spans="1:22" s="15" customFormat="1" ht="19.5" customHeight="1" x14ac:dyDescent="0.25">
      <c r="A54" s="50"/>
      <c r="B54" s="19"/>
      <c r="C54" s="23"/>
      <c r="D54" s="21"/>
      <c r="E54" s="23"/>
      <c r="F54" s="45"/>
      <c r="G54" s="21"/>
      <c r="H54" s="21"/>
      <c r="I54" s="19"/>
      <c r="J54" s="45"/>
      <c r="K54" s="18"/>
      <c r="L54" s="23"/>
      <c r="M54" s="16"/>
      <c r="R54" s="17"/>
      <c r="T54" s="17"/>
      <c r="V54" s="17"/>
    </row>
    <row r="55" spans="1:22" s="15" customFormat="1" ht="19.5" customHeight="1" x14ac:dyDescent="0.25">
      <c r="A55" s="50"/>
      <c r="B55" s="19"/>
      <c r="C55" s="23"/>
      <c r="D55" s="21"/>
      <c r="E55" s="23"/>
      <c r="F55" s="45"/>
      <c r="G55" s="21"/>
      <c r="H55" s="21"/>
      <c r="I55" s="19"/>
      <c r="J55" s="45"/>
      <c r="K55" s="18"/>
      <c r="L55" s="62"/>
      <c r="M55" s="16"/>
      <c r="R55" s="17"/>
      <c r="T55" s="17"/>
      <c r="V55" s="17"/>
    </row>
    <row r="56" spans="1:22" s="15" customFormat="1" ht="19.5" customHeight="1" x14ac:dyDescent="0.25">
      <c r="A56" s="50"/>
      <c r="B56" s="19"/>
      <c r="C56" s="23"/>
      <c r="D56" s="21"/>
      <c r="E56" s="23"/>
      <c r="F56" s="45"/>
      <c r="G56" s="21"/>
      <c r="H56" s="21"/>
      <c r="I56" s="19"/>
      <c r="J56" s="45"/>
      <c r="K56" s="18"/>
      <c r="L56" s="23"/>
      <c r="M56" s="16"/>
      <c r="R56" s="17"/>
      <c r="T56" s="17"/>
      <c r="V56" s="17"/>
    </row>
    <row r="57" spans="1:22" s="15" customFormat="1" ht="19.5" customHeight="1" x14ac:dyDescent="0.25">
      <c r="A57" s="50"/>
      <c r="B57" s="19"/>
      <c r="C57" s="23"/>
      <c r="D57" s="21"/>
      <c r="E57" s="23"/>
      <c r="F57" s="45"/>
      <c r="G57" s="21"/>
      <c r="H57" s="21"/>
      <c r="I57" s="19"/>
      <c r="J57" s="45"/>
      <c r="K57" s="18"/>
      <c r="L57" s="23"/>
      <c r="M57" s="16"/>
      <c r="R57" s="17"/>
      <c r="T57" s="17"/>
      <c r="V57" s="17"/>
    </row>
    <row r="58" spans="1:22" s="15" customFormat="1" ht="19.5" customHeight="1" x14ac:dyDescent="0.25">
      <c r="A58" s="50"/>
      <c r="B58" s="19"/>
      <c r="C58" s="23"/>
      <c r="D58" s="39"/>
      <c r="E58" s="23"/>
      <c r="F58" s="45"/>
      <c r="G58" s="21"/>
      <c r="H58" s="22"/>
      <c r="I58" s="23"/>
      <c r="J58" s="24"/>
      <c r="K58" s="18"/>
      <c r="L58" s="23"/>
      <c r="M58" s="16"/>
      <c r="R58" s="17"/>
      <c r="T58" s="17"/>
      <c r="V58" s="17"/>
    </row>
    <row r="59" spans="1:22" s="15" customFormat="1" ht="19.5" customHeight="1" x14ac:dyDescent="0.25">
      <c r="A59" s="50"/>
      <c r="B59" s="19"/>
      <c r="C59" s="23"/>
      <c r="D59" s="39"/>
      <c r="E59" s="23"/>
      <c r="F59" s="45"/>
      <c r="G59" s="21"/>
      <c r="H59" s="22"/>
      <c r="I59" s="23"/>
      <c r="J59" s="24"/>
      <c r="K59" s="18"/>
      <c r="L59" s="23"/>
      <c r="M59" s="16"/>
      <c r="R59" s="17"/>
      <c r="T59" s="17"/>
      <c r="V59" s="17"/>
    </row>
    <row r="60" spans="1:22" s="15" customFormat="1" ht="19.5" customHeight="1" x14ac:dyDescent="0.25">
      <c r="A60" s="50"/>
      <c r="B60" s="19"/>
      <c r="C60" s="23"/>
      <c r="D60" s="52"/>
      <c r="E60" s="23"/>
      <c r="F60" s="45"/>
      <c r="G60" s="21"/>
      <c r="H60" s="21"/>
      <c r="I60" s="24"/>
      <c r="J60" s="23"/>
      <c r="K60" s="18"/>
      <c r="L60" s="23"/>
      <c r="M60" s="16"/>
      <c r="R60" s="17"/>
      <c r="T60" s="17"/>
      <c r="V60" s="17"/>
    </row>
    <row r="61" spans="1:22" ht="19.5" customHeight="1" thickBot="1" x14ac:dyDescent="0.3">
      <c r="A61" s="53"/>
      <c r="B61" s="54"/>
      <c r="C61" s="55"/>
      <c r="D61" s="56"/>
      <c r="E61" s="57"/>
      <c r="F61" s="55"/>
      <c r="G61" s="58"/>
      <c r="H61" s="56"/>
      <c r="I61" s="59"/>
      <c r="J61" s="60"/>
      <c r="K61" s="57"/>
      <c r="L61" s="57"/>
      <c r="M61" s="61"/>
      <c r="R61" s="29"/>
      <c r="T61" s="29"/>
      <c r="V61" s="29"/>
    </row>
  </sheetData>
  <phoneticPr fontId="3" type="noConversion"/>
  <printOptions gridLines="1"/>
  <pageMargins left="0.31496062992125984" right="0.31496062992125984" top="0.31496062992125984" bottom="0.19685039370078741" header="0.31496062992125984" footer="0.19685039370078741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651A9-7D09-4224-85FB-151C0C0D7C71}">
  <dimension ref="A1:K115"/>
  <sheetViews>
    <sheetView topLeftCell="A69" workbookViewId="0">
      <selection activeCell="J88" sqref="J88"/>
    </sheetView>
  </sheetViews>
  <sheetFormatPr defaultColWidth="9" defaultRowHeight="17.100000000000001" customHeight="1" x14ac:dyDescent="0.25"/>
  <cols>
    <col min="1" max="1" width="5" style="1" customWidth="1"/>
    <col min="2" max="2" width="13.69921875" style="2" customWidth="1"/>
    <col min="3" max="3" width="22.5" style="2" customWidth="1"/>
    <col min="4" max="4" width="9.3984375" style="2" customWidth="1"/>
    <col min="5" max="6" width="13.69921875" style="2" customWidth="1"/>
    <col min="7" max="7" width="20.8984375" style="2" customWidth="1"/>
    <col min="8" max="11" width="13.69921875" style="2" customWidth="1"/>
    <col min="12" max="16384" width="9" style="2"/>
  </cols>
  <sheetData>
    <row r="1" spans="1:11" s="10" customFormat="1" ht="17.100000000000001" customHeight="1" x14ac:dyDescent="0.25">
      <c r="A1" s="9"/>
    </row>
    <row r="2" spans="1:11" s="10" customFormat="1" ht="17.100000000000001" customHeight="1" x14ac:dyDescent="0.25">
      <c r="A2" s="9"/>
      <c r="B2" s="10" t="s">
        <v>49</v>
      </c>
      <c r="C2" s="10" t="s">
        <v>50</v>
      </c>
      <c r="D2" s="10" t="s">
        <v>51</v>
      </c>
      <c r="E2" s="10" t="s">
        <v>52</v>
      </c>
      <c r="F2" s="10" t="s">
        <v>53</v>
      </c>
      <c r="H2" s="10" t="s">
        <v>54</v>
      </c>
      <c r="I2" s="11" t="s">
        <v>55</v>
      </c>
      <c r="J2" s="10" t="s">
        <v>56</v>
      </c>
    </row>
    <row r="3" spans="1:11" s="10" customFormat="1" ht="17.100000000000001" customHeight="1" x14ac:dyDescent="0.25">
      <c r="A3" s="9"/>
      <c r="I3" s="10">
        <v>405</v>
      </c>
    </row>
    <row r="4" spans="1:11" s="4" customFormat="1" ht="17.100000000000001" customHeight="1" x14ac:dyDescent="0.25">
      <c r="A4" s="3">
        <v>1</v>
      </c>
      <c r="B4" s="4" t="s">
        <v>46</v>
      </c>
      <c r="C4" s="4" t="s">
        <v>57</v>
      </c>
      <c r="D4" s="4" t="s">
        <v>58</v>
      </c>
      <c r="E4" s="4" t="s">
        <v>59</v>
      </c>
      <c r="F4" s="4" t="s">
        <v>60</v>
      </c>
      <c r="G4" s="4" t="str">
        <f t="shared" ref="G4:G30" si="0">D4&amp;E4&amp;" "&amp;F4</f>
        <v>นางสาวเกษราภรณ์ สิงห์คะมณี</v>
      </c>
      <c r="H4" s="4">
        <v>2</v>
      </c>
      <c r="I4" s="4">
        <f t="shared" ref="I4:I35" si="1">SUM($I$3)</f>
        <v>405</v>
      </c>
      <c r="J4" s="5">
        <f t="shared" ref="J4:J30" si="2">H4*I4</f>
        <v>810</v>
      </c>
    </row>
    <row r="5" spans="1:11" s="4" customFormat="1" ht="17.100000000000001" customHeight="1" x14ac:dyDescent="0.25">
      <c r="A5" s="3">
        <v>2</v>
      </c>
      <c r="B5" s="4" t="s">
        <v>46</v>
      </c>
      <c r="C5" s="4" t="s">
        <v>57</v>
      </c>
      <c r="D5" s="4" t="s">
        <v>62</v>
      </c>
      <c r="E5" s="4" t="s">
        <v>63</v>
      </c>
      <c r="F5" s="4" t="s">
        <v>64</v>
      </c>
      <c r="G5" s="4" t="str">
        <f t="shared" si="0"/>
        <v>นายปฏิภาณ โรจน์รุ่ง</v>
      </c>
      <c r="H5" s="4">
        <v>1</v>
      </c>
      <c r="I5" s="4">
        <f t="shared" si="1"/>
        <v>405</v>
      </c>
      <c r="J5" s="5">
        <f t="shared" si="2"/>
        <v>405</v>
      </c>
      <c r="K5" s="4" t="s">
        <v>249</v>
      </c>
    </row>
    <row r="6" spans="1:11" s="4" customFormat="1" ht="17.100000000000001" customHeight="1" x14ac:dyDescent="0.25">
      <c r="A6" s="3">
        <v>3</v>
      </c>
      <c r="B6" s="4" t="s">
        <v>46</v>
      </c>
      <c r="C6" s="4" t="s">
        <v>57</v>
      </c>
      <c r="D6" s="4" t="s">
        <v>61</v>
      </c>
      <c r="E6" s="4" t="s">
        <v>65</v>
      </c>
      <c r="F6" s="4" t="s">
        <v>66</v>
      </c>
      <c r="G6" s="4" t="str">
        <f t="shared" si="0"/>
        <v>นางสุภาพร จอมใจ</v>
      </c>
      <c r="H6" s="4">
        <v>2</v>
      </c>
      <c r="I6" s="4">
        <f t="shared" si="1"/>
        <v>405</v>
      </c>
      <c r="J6" s="5">
        <f t="shared" si="2"/>
        <v>810</v>
      </c>
    </row>
    <row r="7" spans="1:11" s="4" customFormat="1" ht="17.100000000000001" customHeight="1" x14ac:dyDescent="0.25">
      <c r="A7" s="3">
        <v>4</v>
      </c>
      <c r="B7" s="4" t="s">
        <v>46</v>
      </c>
      <c r="C7" s="4" t="s">
        <v>57</v>
      </c>
      <c r="D7" s="4" t="s">
        <v>58</v>
      </c>
      <c r="E7" s="4" t="s">
        <v>67</v>
      </c>
      <c r="F7" s="4" t="s">
        <v>68</v>
      </c>
      <c r="G7" s="4" t="str">
        <f t="shared" si="0"/>
        <v>นางสาวอนงค์พร วาฤทธิ์</v>
      </c>
      <c r="H7" s="4">
        <v>1</v>
      </c>
      <c r="I7" s="4">
        <f t="shared" si="1"/>
        <v>405</v>
      </c>
      <c r="J7" s="5">
        <f t="shared" si="2"/>
        <v>405</v>
      </c>
    </row>
    <row r="8" spans="1:11" s="4" customFormat="1" ht="17.100000000000001" customHeight="1" x14ac:dyDescent="0.25">
      <c r="A8" s="3">
        <v>5</v>
      </c>
      <c r="B8" s="4" t="s">
        <v>25</v>
      </c>
      <c r="C8" s="4" t="s">
        <v>69</v>
      </c>
      <c r="D8" s="4" t="s">
        <v>62</v>
      </c>
      <c r="E8" s="4" t="s">
        <v>70</v>
      </c>
      <c r="F8" s="4" t="s">
        <v>71</v>
      </c>
      <c r="G8" s="4" t="str">
        <f t="shared" si="0"/>
        <v>นายอภิรักษ์ คงทวี</v>
      </c>
      <c r="H8" s="4">
        <v>1</v>
      </c>
      <c r="I8" s="4">
        <f t="shared" si="1"/>
        <v>405</v>
      </c>
      <c r="J8" s="5">
        <f t="shared" si="2"/>
        <v>405</v>
      </c>
    </row>
    <row r="9" spans="1:11" s="4" customFormat="1" ht="17.100000000000001" customHeight="1" x14ac:dyDescent="0.25">
      <c r="A9" s="3">
        <v>6</v>
      </c>
      <c r="B9" s="4" t="s">
        <v>25</v>
      </c>
      <c r="C9" s="4" t="s">
        <v>69</v>
      </c>
      <c r="D9" s="4" t="s">
        <v>62</v>
      </c>
      <c r="E9" s="4" t="s">
        <v>72</v>
      </c>
      <c r="F9" s="4" t="s">
        <v>73</v>
      </c>
      <c r="G9" s="4" t="str">
        <f t="shared" si="0"/>
        <v>นายประจักร์ ศรีวิทะ</v>
      </c>
      <c r="H9" s="4">
        <v>2</v>
      </c>
      <c r="I9" s="4">
        <f t="shared" si="1"/>
        <v>405</v>
      </c>
      <c r="J9" s="5">
        <f t="shared" si="2"/>
        <v>810</v>
      </c>
    </row>
    <row r="10" spans="1:11" s="4" customFormat="1" ht="17.100000000000001" customHeight="1" x14ac:dyDescent="0.25">
      <c r="A10" s="3">
        <v>7</v>
      </c>
      <c r="B10" s="4" t="s">
        <v>41</v>
      </c>
      <c r="C10" s="4" t="s">
        <v>74</v>
      </c>
      <c r="D10" s="4" t="s">
        <v>62</v>
      </c>
      <c r="E10" s="4" t="s">
        <v>75</v>
      </c>
      <c r="F10" s="4" t="s">
        <v>76</v>
      </c>
      <c r="G10" s="4" t="str">
        <f t="shared" si="0"/>
        <v>นายปิรามิด สุดแสวง</v>
      </c>
      <c r="H10" s="4">
        <v>2</v>
      </c>
      <c r="I10" s="4">
        <f t="shared" si="1"/>
        <v>405</v>
      </c>
      <c r="J10" s="5">
        <f t="shared" si="2"/>
        <v>810</v>
      </c>
    </row>
    <row r="11" spans="1:11" s="4" customFormat="1" ht="17.100000000000001" customHeight="1" x14ac:dyDescent="0.25">
      <c r="A11" s="3">
        <v>8</v>
      </c>
      <c r="B11" s="4" t="s">
        <v>45</v>
      </c>
      <c r="C11" s="4" t="s">
        <v>77</v>
      </c>
      <c r="D11" s="4" t="s">
        <v>61</v>
      </c>
      <c r="E11" s="4" t="s">
        <v>78</v>
      </c>
      <c r="F11" s="4" t="s">
        <v>79</v>
      </c>
      <c r="G11" s="4" t="str">
        <f t="shared" si="0"/>
        <v>นางจินตนา แสงมูล</v>
      </c>
      <c r="H11" s="4">
        <v>1</v>
      </c>
      <c r="I11" s="4">
        <f t="shared" si="1"/>
        <v>405</v>
      </c>
      <c r="J11" s="5">
        <f t="shared" si="2"/>
        <v>405</v>
      </c>
    </row>
    <row r="12" spans="1:11" s="4" customFormat="1" ht="17.100000000000001" customHeight="1" x14ac:dyDescent="0.25">
      <c r="A12" s="3">
        <v>9</v>
      </c>
      <c r="B12" s="4" t="s">
        <v>45</v>
      </c>
      <c r="C12" s="4" t="s">
        <v>77</v>
      </c>
      <c r="D12" s="4" t="s">
        <v>62</v>
      </c>
      <c r="E12" s="4" t="s">
        <v>80</v>
      </c>
      <c r="F12" s="4" t="s">
        <v>81</v>
      </c>
      <c r="G12" s="4" t="str">
        <f t="shared" si="0"/>
        <v>นายคนอง วงศ์งาม</v>
      </c>
      <c r="H12" s="4">
        <v>2</v>
      </c>
      <c r="I12" s="4">
        <f t="shared" si="1"/>
        <v>405</v>
      </c>
      <c r="J12" s="5">
        <f t="shared" si="2"/>
        <v>810</v>
      </c>
    </row>
    <row r="13" spans="1:11" s="4" customFormat="1" ht="17.100000000000001" customHeight="1" x14ac:dyDescent="0.25">
      <c r="A13" s="3">
        <v>10</v>
      </c>
      <c r="B13" s="4" t="s">
        <v>45</v>
      </c>
      <c r="C13" s="4" t="s">
        <v>77</v>
      </c>
      <c r="D13" s="4" t="s">
        <v>58</v>
      </c>
      <c r="E13" s="4" t="s">
        <v>82</v>
      </c>
      <c r="F13" s="4" t="s">
        <v>83</v>
      </c>
      <c r="G13" s="4" t="str">
        <f t="shared" si="0"/>
        <v>นางสาวธัญลักษณ์ วงเครา</v>
      </c>
      <c r="H13" s="4">
        <v>3</v>
      </c>
      <c r="I13" s="4">
        <f t="shared" si="1"/>
        <v>405</v>
      </c>
      <c r="J13" s="5">
        <f t="shared" si="2"/>
        <v>1215</v>
      </c>
    </row>
    <row r="14" spans="1:11" s="4" customFormat="1" ht="17.100000000000001" customHeight="1" x14ac:dyDescent="0.25">
      <c r="A14" s="3">
        <v>11</v>
      </c>
      <c r="B14" s="4" t="s">
        <v>45</v>
      </c>
      <c r="C14" s="4" t="s">
        <v>77</v>
      </c>
      <c r="D14" s="4" t="s">
        <v>62</v>
      </c>
      <c r="E14" s="4" t="s">
        <v>84</v>
      </c>
      <c r="F14" s="4" t="s">
        <v>85</v>
      </c>
      <c r="G14" s="4" t="str">
        <f t="shared" si="0"/>
        <v>นายชานนท์ สิทธิ</v>
      </c>
      <c r="H14" s="4">
        <v>5</v>
      </c>
      <c r="I14" s="4">
        <f t="shared" si="1"/>
        <v>405</v>
      </c>
      <c r="J14" s="5">
        <f t="shared" si="2"/>
        <v>2025</v>
      </c>
    </row>
    <row r="15" spans="1:11" s="4" customFormat="1" ht="17.100000000000001" customHeight="1" x14ac:dyDescent="0.25">
      <c r="A15" s="3">
        <v>12</v>
      </c>
      <c r="B15" s="4" t="s">
        <v>40</v>
      </c>
      <c r="C15" s="4" t="s">
        <v>86</v>
      </c>
      <c r="D15" s="4" t="s">
        <v>58</v>
      </c>
      <c r="E15" s="4" t="s">
        <v>87</v>
      </c>
      <c r="F15" s="4" t="s">
        <v>88</v>
      </c>
      <c r="G15" s="4" t="str">
        <f t="shared" si="0"/>
        <v>นางสาวชีวัน บุญตั๋น</v>
      </c>
      <c r="H15" s="4">
        <v>1</v>
      </c>
      <c r="I15" s="4">
        <f t="shared" si="1"/>
        <v>405</v>
      </c>
      <c r="J15" s="5">
        <f t="shared" si="2"/>
        <v>405</v>
      </c>
    </row>
    <row r="16" spans="1:11" s="4" customFormat="1" ht="17.100000000000001" customHeight="1" x14ac:dyDescent="0.25">
      <c r="A16" s="3">
        <v>13</v>
      </c>
      <c r="B16" s="4" t="s">
        <v>40</v>
      </c>
      <c r="C16" s="4" t="s">
        <v>86</v>
      </c>
      <c r="D16" s="4" t="s">
        <v>62</v>
      </c>
      <c r="E16" s="4" t="s">
        <v>89</v>
      </c>
      <c r="F16" s="4" t="s">
        <v>90</v>
      </c>
      <c r="G16" s="4" t="str">
        <f t="shared" si="0"/>
        <v>นายมนัส ตันมูล</v>
      </c>
      <c r="H16" s="4">
        <v>2</v>
      </c>
      <c r="I16" s="4">
        <f t="shared" si="1"/>
        <v>405</v>
      </c>
      <c r="J16" s="5">
        <f t="shared" si="2"/>
        <v>810</v>
      </c>
    </row>
    <row r="17" spans="1:10" s="4" customFormat="1" ht="17.100000000000001" customHeight="1" x14ac:dyDescent="0.25">
      <c r="A17" s="3">
        <v>14</v>
      </c>
      <c r="B17" s="4" t="s">
        <v>40</v>
      </c>
      <c r="C17" s="4" t="s">
        <v>86</v>
      </c>
      <c r="D17" s="4" t="s">
        <v>61</v>
      </c>
      <c r="E17" s="4" t="s">
        <v>91</v>
      </c>
      <c r="F17" s="4" t="s">
        <v>92</v>
      </c>
      <c r="G17" s="4" t="str">
        <f t="shared" si="0"/>
        <v>นางพัชรินทร์ แสนแปง</v>
      </c>
      <c r="H17" s="4">
        <v>3</v>
      </c>
      <c r="I17" s="4">
        <f t="shared" si="1"/>
        <v>405</v>
      </c>
      <c r="J17" s="5">
        <f t="shared" si="2"/>
        <v>1215</v>
      </c>
    </row>
    <row r="18" spans="1:10" s="4" customFormat="1" ht="17.100000000000001" customHeight="1" x14ac:dyDescent="0.25">
      <c r="A18" s="3">
        <v>15</v>
      </c>
      <c r="B18" s="4" t="s">
        <v>40</v>
      </c>
      <c r="C18" s="4" t="s">
        <v>86</v>
      </c>
      <c r="D18" s="4" t="s">
        <v>58</v>
      </c>
      <c r="E18" s="4" t="s">
        <v>93</v>
      </c>
      <c r="F18" s="4" t="s">
        <v>94</v>
      </c>
      <c r="G18" s="4" t="str">
        <f t="shared" si="0"/>
        <v>นางสาวสุวิมล ด้วงยศ</v>
      </c>
      <c r="H18" s="4">
        <v>3</v>
      </c>
      <c r="I18" s="4">
        <f t="shared" si="1"/>
        <v>405</v>
      </c>
      <c r="J18" s="5">
        <f t="shared" si="2"/>
        <v>1215</v>
      </c>
    </row>
    <row r="19" spans="1:10" s="4" customFormat="1" ht="17.100000000000001" customHeight="1" x14ac:dyDescent="0.25">
      <c r="A19" s="3">
        <v>16</v>
      </c>
      <c r="B19" s="4" t="s">
        <v>39</v>
      </c>
      <c r="C19" s="4" t="s">
        <v>95</v>
      </c>
      <c r="D19" s="4" t="s">
        <v>62</v>
      </c>
      <c r="E19" s="4" t="s">
        <v>96</v>
      </c>
      <c r="F19" s="4" t="s">
        <v>97</v>
      </c>
      <c r="G19" s="4" t="str">
        <f t="shared" si="0"/>
        <v>นายอานนท์ ขัตติ</v>
      </c>
      <c r="H19" s="4">
        <v>1</v>
      </c>
      <c r="I19" s="4">
        <f t="shared" si="1"/>
        <v>405</v>
      </c>
      <c r="J19" s="5">
        <f t="shared" si="2"/>
        <v>405</v>
      </c>
    </row>
    <row r="20" spans="1:10" s="4" customFormat="1" ht="17.100000000000001" customHeight="1" x14ac:dyDescent="0.25">
      <c r="A20" s="3">
        <v>17</v>
      </c>
      <c r="B20" s="4" t="s">
        <v>38</v>
      </c>
      <c r="C20" s="4" t="s">
        <v>99</v>
      </c>
      <c r="D20" s="4" t="s">
        <v>58</v>
      </c>
      <c r="E20" s="4" t="s">
        <v>100</v>
      </c>
      <c r="F20" s="4" t="s">
        <v>101</v>
      </c>
      <c r="G20" s="4" t="str">
        <f t="shared" si="0"/>
        <v>นางสาวภัทรานิษฐ์ ชูชื่น</v>
      </c>
      <c r="H20" s="4">
        <v>1</v>
      </c>
      <c r="I20" s="4">
        <f t="shared" si="1"/>
        <v>405</v>
      </c>
      <c r="J20" s="5">
        <f t="shared" si="2"/>
        <v>405</v>
      </c>
    </row>
    <row r="21" spans="1:10" s="4" customFormat="1" ht="17.100000000000001" customHeight="1" x14ac:dyDescent="0.25">
      <c r="A21" s="3">
        <v>18</v>
      </c>
      <c r="B21" s="4" t="s">
        <v>38</v>
      </c>
      <c r="C21" s="4" t="s">
        <v>99</v>
      </c>
      <c r="D21" s="4" t="s">
        <v>61</v>
      </c>
      <c r="E21" s="4" t="s">
        <v>102</v>
      </c>
      <c r="F21" s="4" t="s">
        <v>103</v>
      </c>
      <c r="G21" s="4" t="str">
        <f t="shared" si="0"/>
        <v>นางณัฎฐ์ชิตา แสงประสิทธิ์</v>
      </c>
      <c r="H21" s="4">
        <v>3</v>
      </c>
      <c r="I21" s="4">
        <f t="shared" si="1"/>
        <v>405</v>
      </c>
      <c r="J21" s="5">
        <f t="shared" si="2"/>
        <v>1215</v>
      </c>
    </row>
    <row r="22" spans="1:10" s="4" customFormat="1" ht="17.100000000000001" customHeight="1" x14ac:dyDescent="0.25">
      <c r="A22" s="3">
        <v>19</v>
      </c>
      <c r="B22" s="4" t="s">
        <v>44</v>
      </c>
      <c r="C22" s="4" t="s">
        <v>104</v>
      </c>
      <c r="D22" s="4" t="s">
        <v>61</v>
      </c>
      <c r="E22" s="4" t="s">
        <v>105</v>
      </c>
      <c r="F22" s="4" t="s">
        <v>106</v>
      </c>
      <c r="G22" s="4" t="str">
        <f t="shared" si="0"/>
        <v>นางธนวรรณ มหายศ</v>
      </c>
      <c r="H22" s="4">
        <v>1</v>
      </c>
      <c r="I22" s="4">
        <f t="shared" si="1"/>
        <v>405</v>
      </c>
      <c r="J22" s="5">
        <f t="shared" si="2"/>
        <v>405</v>
      </c>
    </row>
    <row r="23" spans="1:10" s="4" customFormat="1" ht="17.100000000000001" customHeight="1" x14ac:dyDescent="0.25">
      <c r="A23" s="3">
        <v>20</v>
      </c>
      <c r="B23" s="4" t="s">
        <v>44</v>
      </c>
      <c r="C23" s="4" t="s">
        <v>104</v>
      </c>
      <c r="D23" s="4" t="s">
        <v>58</v>
      </c>
      <c r="E23" s="4" t="s">
        <v>107</v>
      </c>
      <c r="F23" s="4" t="s">
        <v>108</v>
      </c>
      <c r="G23" s="4" t="str">
        <f t="shared" si="0"/>
        <v>นางสาวประภาพร ทองดี</v>
      </c>
      <c r="H23" s="4">
        <v>1</v>
      </c>
      <c r="I23" s="4">
        <f t="shared" si="1"/>
        <v>405</v>
      </c>
      <c r="J23" s="5">
        <f t="shared" si="2"/>
        <v>405</v>
      </c>
    </row>
    <row r="24" spans="1:10" s="4" customFormat="1" ht="17.100000000000001" customHeight="1" x14ac:dyDescent="0.25">
      <c r="A24" s="3">
        <v>21</v>
      </c>
      <c r="B24" s="4" t="s">
        <v>44</v>
      </c>
      <c r="C24" s="4" t="s">
        <v>104</v>
      </c>
      <c r="D24" s="4" t="s">
        <v>61</v>
      </c>
      <c r="E24" s="4" t="s">
        <v>109</v>
      </c>
      <c r="F24" s="4" t="s">
        <v>108</v>
      </c>
      <c r="G24" s="4" t="str">
        <f t="shared" si="0"/>
        <v>นางอ้อยทิพย์ ทองดี</v>
      </c>
      <c r="H24" s="4">
        <v>1</v>
      </c>
      <c r="I24" s="4">
        <f t="shared" si="1"/>
        <v>405</v>
      </c>
      <c r="J24" s="5">
        <f t="shared" si="2"/>
        <v>405</v>
      </c>
    </row>
    <row r="25" spans="1:10" s="4" customFormat="1" ht="17.100000000000001" customHeight="1" x14ac:dyDescent="0.25">
      <c r="A25" s="3">
        <v>22</v>
      </c>
      <c r="B25" s="4" t="s">
        <v>44</v>
      </c>
      <c r="C25" s="4" t="s">
        <v>104</v>
      </c>
      <c r="D25" s="4" t="s">
        <v>62</v>
      </c>
      <c r="E25" s="4" t="s">
        <v>110</v>
      </c>
      <c r="F25" s="4" t="s">
        <v>111</v>
      </c>
      <c r="G25" s="4" t="str">
        <f t="shared" si="0"/>
        <v>นายนรินทร์ ทีหัวช้าง</v>
      </c>
      <c r="H25" s="4">
        <v>2</v>
      </c>
      <c r="I25" s="4">
        <f t="shared" si="1"/>
        <v>405</v>
      </c>
      <c r="J25" s="5">
        <f t="shared" si="2"/>
        <v>810</v>
      </c>
    </row>
    <row r="26" spans="1:10" s="4" customFormat="1" ht="17.100000000000001" customHeight="1" x14ac:dyDescent="0.25">
      <c r="A26" s="3">
        <v>23</v>
      </c>
      <c r="B26" s="4" t="s">
        <v>44</v>
      </c>
      <c r="C26" s="4" t="s">
        <v>104</v>
      </c>
      <c r="D26" s="4" t="s">
        <v>61</v>
      </c>
      <c r="E26" s="4" t="s">
        <v>112</v>
      </c>
      <c r="F26" s="4" t="s">
        <v>113</v>
      </c>
      <c r="G26" s="4" t="str">
        <f t="shared" si="0"/>
        <v>นางสอางศรี มณียะ</v>
      </c>
      <c r="H26" s="4">
        <v>2</v>
      </c>
      <c r="I26" s="4">
        <f t="shared" si="1"/>
        <v>405</v>
      </c>
      <c r="J26" s="5">
        <f t="shared" si="2"/>
        <v>810</v>
      </c>
    </row>
    <row r="27" spans="1:10" s="4" customFormat="1" ht="17.100000000000001" customHeight="1" x14ac:dyDescent="0.25">
      <c r="A27" s="3">
        <v>24</v>
      </c>
      <c r="B27" s="4" t="s">
        <v>44</v>
      </c>
      <c r="C27" s="4" t="s">
        <v>104</v>
      </c>
      <c r="D27" s="4" t="s">
        <v>58</v>
      </c>
      <c r="E27" s="4" t="s">
        <v>114</v>
      </c>
      <c r="F27" s="4" t="s">
        <v>115</v>
      </c>
      <c r="G27" s="4" t="str">
        <f t="shared" si="0"/>
        <v>นางสาวสายฝน วรรณกูล</v>
      </c>
      <c r="H27" s="4">
        <v>3</v>
      </c>
      <c r="I27" s="4">
        <f t="shared" si="1"/>
        <v>405</v>
      </c>
      <c r="J27" s="5">
        <f t="shared" si="2"/>
        <v>1215</v>
      </c>
    </row>
    <row r="28" spans="1:10" s="4" customFormat="1" ht="17.100000000000001" customHeight="1" x14ac:dyDescent="0.25">
      <c r="A28" s="3">
        <v>25</v>
      </c>
      <c r="B28" s="4" t="s">
        <v>116</v>
      </c>
      <c r="C28" s="4" t="s">
        <v>117</v>
      </c>
      <c r="D28" s="4" t="s">
        <v>58</v>
      </c>
      <c r="E28" s="4" t="s">
        <v>118</v>
      </c>
      <c r="F28" s="4" t="s">
        <v>119</v>
      </c>
      <c r="G28" s="4" t="str">
        <f t="shared" si="0"/>
        <v>นางสาวกาญจนา อินต๊ะขัติ</v>
      </c>
      <c r="H28" s="4">
        <v>2</v>
      </c>
      <c r="I28" s="4">
        <f t="shared" si="1"/>
        <v>405</v>
      </c>
      <c r="J28" s="5">
        <f t="shared" si="2"/>
        <v>810</v>
      </c>
    </row>
    <row r="29" spans="1:10" s="4" customFormat="1" ht="17.100000000000001" customHeight="1" x14ac:dyDescent="0.25">
      <c r="A29" s="3">
        <v>26</v>
      </c>
      <c r="B29" s="4" t="s">
        <v>116</v>
      </c>
      <c r="C29" s="4" t="s">
        <v>117</v>
      </c>
      <c r="D29" s="4" t="s">
        <v>61</v>
      </c>
      <c r="E29" s="4" t="s">
        <v>120</v>
      </c>
      <c r="F29" s="4" t="s">
        <v>121</v>
      </c>
      <c r="G29" s="4" t="str">
        <f t="shared" si="0"/>
        <v>นางสุนีย์ แก้วสุพรรณ</v>
      </c>
      <c r="H29" s="4">
        <v>3</v>
      </c>
      <c r="I29" s="4">
        <f t="shared" si="1"/>
        <v>405</v>
      </c>
      <c r="J29" s="5">
        <f t="shared" si="2"/>
        <v>1215</v>
      </c>
    </row>
    <row r="30" spans="1:10" s="4" customFormat="1" ht="17.100000000000001" customHeight="1" x14ac:dyDescent="0.25">
      <c r="A30" s="3">
        <v>27</v>
      </c>
      <c r="B30" s="4" t="s">
        <v>116</v>
      </c>
      <c r="C30" s="4" t="s">
        <v>122</v>
      </c>
      <c r="D30" s="4" t="s">
        <v>62</v>
      </c>
      <c r="E30" s="4" t="s">
        <v>123</v>
      </c>
      <c r="F30" s="4" t="s">
        <v>124</v>
      </c>
      <c r="G30" s="4" t="str">
        <f t="shared" si="0"/>
        <v>นายชัยภัทร ปวงอุปถัมภ์</v>
      </c>
      <c r="H30" s="4">
        <v>1</v>
      </c>
      <c r="I30" s="4">
        <f t="shared" si="1"/>
        <v>405</v>
      </c>
      <c r="J30" s="5">
        <f t="shared" si="2"/>
        <v>405</v>
      </c>
    </row>
    <row r="31" spans="1:10" s="4" customFormat="1" ht="17.100000000000001" customHeight="1" x14ac:dyDescent="0.25">
      <c r="A31" s="3">
        <v>28</v>
      </c>
      <c r="B31" s="4" t="s">
        <v>116</v>
      </c>
      <c r="C31" s="4" t="s">
        <v>122</v>
      </c>
      <c r="D31" s="4" t="s">
        <v>58</v>
      </c>
      <c r="E31" s="4" t="s">
        <v>125</v>
      </c>
      <c r="F31" s="4" t="s">
        <v>126</v>
      </c>
      <c r="G31" s="4" t="str">
        <f t="shared" ref="G31:G56" si="3">D31&amp;E31&amp;" "&amp;F31</f>
        <v>นางสาวพิมพิมล คำวงค์</v>
      </c>
      <c r="H31" s="4">
        <v>2</v>
      </c>
      <c r="I31" s="4">
        <f t="shared" si="1"/>
        <v>405</v>
      </c>
      <c r="J31" s="5">
        <f t="shared" ref="J31:J56" si="4">H31*I31</f>
        <v>810</v>
      </c>
    </row>
    <row r="32" spans="1:10" s="4" customFormat="1" ht="17.100000000000001" customHeight="1" x14ac:dyDescent="0.25">
      <c r="A32" s="3">
        <v>29</v>
      </c>
      <c r="B32" s="4" t="s">
        <v>116</v>
      </c>
      <c r="C32" s="4" t="s">
        <v>122</v>
      </c>
      <c r="D32" s="4" t="s">
        <v>61</v>
      </c>
      <c r="E32" s="4" t="s">
        <v>127</v>
      </c>
      <c r="F32" s="4" t="s">
        <v>128</v>
      </c>
      <c r="G32" s="4" t="str">
        <f t="shared" si="3"/>
        <v>นางรัชรินทร์ แปงแสง</v>
      </c>
      <c r="H32" s="4">
        <v>2</v>
      </c>
      <c r="I32" s="4">
        <f t="shared" si="1"/>
        <v>405</v>
      </c>
      <c r="J32" s="5">
        <f t="shared" si="4"/>
        <v>810</v>
      </c>
    </row>
    <row r="33" spans="1:10" s="4" customFormat="1" ht="17.100000000000001" customHeight="1" x14ac:dyDescent="0.25">
      <c r="A33" s="3">
        <v>30</v>
      </c>
      <c r="B33" s="4" t="s">
        <v>116</v>
      </c>
      <c r="C33" s="4" t="s">
        <v>122</v>
      </c>
      <c r="D33" s="4" t="s">
        <v>61</v>
      </c>
      <c r="E33" s="4" t="s">
        <v>129</v>
      </c>
      <c r="F33" s="4" t="s">
        <v>130</v>
      </c>
      <c r="G33" s="4" t="str">
        <f t="shared" si="3"/>
        <v>นางสุทธิษา รัตนมงคล</v>
      </c>
      <c r="H33" s="4">
        <v>2</v>
      </c>
      <c r="I33" s="4">
        <f t="shared" si="1"/>
        <v>405</v>
      </c>
      <c r="J33" s="5">
        <f t="shared" si="4"/>
        <v>810</v>
      </c>
    </row>
    <row r="34" spans="1:10" s="4" customFormat="1" ht="17.100000000000001" customHeight="1" x14ac:dyDescent="0.25">
      <c r="A34" s="3">
        <v>31</v>
      </c>
      <c r="B34" s="4" t="s">
        <v>26</v>
      </c>
      <c r="C34" s="4" t="s">
        <v>131</v>
      </c>
      <c r="D34" s="4" t="s">
        <v>58</v>
      </c>
      <c r="E34" s="4" t="s">
        <v>132</v>
      </c>
      <c r="F34" s="4" t="s">
        <v>133</v>
      </c>
      <c r="G34" s="4" t="str">
        <f t="shared" si="3"/>
        <v>นางสาวรื่นจิตร ปัญญาเรือง</v>
      </c>
      <c r="H34" s="4">
        <v>1</v>
      </c>
      <c r="I34" s="4">
        <f t="shared" si="1"/>
        <v>405</v>
      </c>
      <c r="J34" s="5">
        <f t="shared" si="4"/>
        <v>405</v>
      </c>
    </row>
    <row r="35" spans="1:10" s="4" customFormat="1" ht="17.100000000000001" customHeight="1" x14ac:dyDescent="0.25">
      <c r="A35" s="3">
        <v>32</v>
      </c>
      <c r="B35" s="4" t="s">
        <v>26</v>
      </c>
      <c r="C35" s="4" t="s">
        <v>131</v>
      </c>
      <c r="D35" s="4" t="s">
        <v>62</v>
      </c>
      <c r="E35" s="4" t="s">
        <v>134</v>
      </c>
      <c r="F35" s="4" t="s">
        <v>135</v>
      </c>
      <c r="G35" s="4" t="str">
        <f t="shared" si="3"/>
        <v>นายวิรัตน์ ศรีเที่ยง</v>
      </c>
      <c r="H35" s="4">
        <v>1</v>
      </c>
      <c r="I35" s="4">
        <f t="shared" si="1"/>
        <v>405</v>
      </c>
      <c r="J35" s="5">
        <f t="shared" si="4"/>
        <v>405</v>
      </c>
    </row>
    <row r="36" spans="1:10" s="4" customFormat="1" ht="17.100000000000001" customHeight="1" x14ac:dyDescent="0.25">
      <c r="A36" s="3">
        <v>33</v>
      </c>
      <c r="B36" s="4" t="s">
        <v>26</v>
      </c>
      <c r="C36" s="4" t="s">
        <v>131</v>
      </c>
      <c r="D36" s="4" t="s">
        <v>62</v>
      </c>
      <c r="E36" s="4" t="s">
        <v>136</v>
      </c>
      <c r="F36" s="4" t="s">
        <v>137</v>
      </c>
      <c r="G36" s="4" t="str">
        <f t="shared" si="3"/>
        <v>นายเกียรติศักดิ์ ปันคำ</v>
      </c>
      <c r="H36" s="4">
        <v>2</v>
      </c>
      <c r="I36" s="4">
        <f t="shared" ref="I36:I67" si="5">SUM($I$3)</f>
        <v>405</v>
      </c>
      <c r="J36" s="5">
        <f t="shared" si="4"/>
        <v>810</v>
      </c>
    </row>
    <row r="37" spans="1:10" s="4" customFormat="1" ht="17.100000000000001" customHeight="1" x14ac:dyDescent="0.25">
      <c r="A37" s="3">
        <v>34</v>
      </c>
      <c r="B37" s="4" t="s">
        <v>26</v>
      </c>
      <c r="C37" s="4" t="s">
        <v>131</v>
      </c>
      <c r="D37" s="4" t="s">
        <v>58</v>
      </c>
      <c r="E37" s="4" t="s">
        <v>138</v>
      </c>
      <c r="F37" s="4" t="s">
        <v>139</v>
      </c>
      <c r="G37" s="4" t="str">
        <f t="shared" si="3"/>
        <v>นางสาวณิชากร อินต๊ะคำ</v>
      </c>
      <c r="H37" s="4">
        <v>2</v>
      </c>
      <c r="I37" s="4">
        <f t="shared" si="5"/>
        <v>405</v>
      </c>
      <c r="J37" s="5">
        <f t="shared" si="4"/>
        <v>810</v>
      </c>
    </row>
    <row r="38" spans="1:10" s="4" customFormat="1" ht="17.100000000000001" customHeight="1" x14ac:dyDescent="0.25">
      <c r="A38" s="3">
        <v>35</v>
      </c>
      <c r="B38" s="4" t="s">
        <v>27</v>
      </c>
      <c r="C38" s="4" t="s">
        <v>140</v>
      </c>
      <c r="D38" s="4" t="s">
        <v>61</v>
      </c>
      <c r="E38" s="4" t="s">
        <v>141</v>
      </c>
      <c r="F38" s="4" t="s">
        <v>142</v>
      </c>
      <c r="G38" s="4" t="str">
        <f t="shared" si="3"/>
        <v>นางสุจิตรา ขุนคำ</v>
      </c>
      <c r="H38" s="4">
        <v>2</v>
      </c>
      <c r="I38" s="4">
        <f t="shared" si="5"/>
        <v>405</v>
      </c>
      <c r="J38" s="5">
        <f t="shared" si="4"/>
        <v>810</v>
      </c>
    </row>
    <row r="39" spans="1:10" s="4" customFormat="1" ht="17.100000000000001" customHeight="1" x14ac:dyDescent="0.25">
      <c r="A39" s="3">
        <v>36</v>
      </c>
      <c r="B39" s="4" t="s">
        <v>27</v>
      </c>
      <c r="C39" s="4" t="s">
        <v>140</v>
      </c>
      <c r="D39" s="4" t="s">
        <v>62</v>
      </c>
      <c r="E39" s="4" t="s">
        <v>143</v>
      </c>
      <c r="F39" s="4" t="s">
        <v>144</v>
      </c>
      <c r="G39" s="4" t="str">
        <f t="shared" si="3"/>
        <v>นายเชิดศักดิ์ หมื้อชุม</v>
      </c>
      <c r="H39" s="4">
        <v>3</v>
      </c>
      <c r="I39" s="4">
        <f t="shared" si="5"/>
        <v>405</v>
      </c>
      <c r="J39" s="5">
        <f t="shared" si="4"/>
        <v>1215</v>
      </c>
    </row>
    <row r="40" spans="1:10" s="4" customFormat="1" ht="17.100000000000001" customHeight="1" x14ac:dyDescent="0.25">
      <c r="A40" s="3">
        <v>37</v>
      </c>
      <c r="B40" s="4" t="s">
        <v>27</v>
      </c>
      <c r="C40" s="4" t="s">
        <v>145</v>
      </c>
      <c r="D40" s="4" t="s">
        <v>62</v>
      </c>
      <c r="E40" s="4" t="s">
        <v>146</v>
      </c>
      <c r="F40" s="4" t="s">
        <v>147</v>
      </c>
      <c r="G40" s="4" t="str">
        <f t="shared" si="3"/>
        <v>นายปฏิธาน ผันผาย</v>
      </c>
      <c r="H40" s="4">
        <v>2</v>
      </c>
      <c r="I40" s="4">
        <f t="shared" si="5"/>
        <v>405</v>
      </c>
      <c r="J40" s="5">
        <f t="shared" si="4"/>
        <v>810</v>
      </c>
    </row>
    <row r="41" spans="1:10" s="4" customFormat="1" ht="17.100000000000001" customHeight="1" x14ac:dyDescent="0.25">
      <c r="A41" s="3">
        <v>38</v>
      </c>
      <c r="B41" s="4" t="s">
        <v>27</v>
      </c>
      <c r="C41" s="4" t="s">
        <v>145</v>
      </c>
      <c r="D41" s="4" t="s">
        <v>62</v>
      </c>
      <c r="E41" s="4" t="s">
        <v>148</v>
      </c>
      <c r="F41" s="4" t="s">
        <v>98</v>
      </c>
      <c r="G41" s="4" t="str">
        <f t="shared" si="3"/>
        <v>นายศรีภูมิ กันทะวงศ์</v>
      </c>
      <c r="H41" s="4">
        <v>2</v>
      </c>
      <c r="I41" s="4">
        <f t="shared" si="5"/>
        <v>405</v>
      </c>
      <c r="J41" s="5">
        <f t="shared" si="4"/>
        <v>810</v>
      </c>
    </row>
    <row r="42" spans="1:10" s="4" customFormat="1" ht="17.100000000000001" customHeight="1" x14ac:dyDescent="0.25">
      <c r="A42" s="3">
        <v>39</v>
      </c>
      <c r="B42" s="4" t="s">
        <v>27</v>
      </c>
      <c r="C42" s="4" t="s">
        <v>149</v>
      </c>
      <c r="D42" s="4" t="s">
        <v>62</v>
      </c>
      <c r="E42" s="4" t="s">
        <v>150</v>
      </c>
      <c r="F42" s="4" t="s">
        <v>151</v>
      </c>
      <c r="G42" s="4" t="str">
        <f t="shared" si="3"/>
        <v>นายวชรนันท์ ทิพย์ดวงตา</v>
      </c>
      <c r="H42" s="4">
        <v>2</v>
      </c>
      <c r="I42" s="4">
        <f t="shared" si="5"/>
        <v>405</v>
      </c>
      <c r="J42" s="5">
        <f t="shared" si="4"/>
        <v>810</v>
      </c>
    </row>
    <row r="43" spans="1:10" s="4" customFormat="1" ht="17.100000000000001" customHeight="1" x14ac:dyDescent="0.25">
      <c r="A43" s="3">
        <v>40</v>
      </c>
      <c r="B43" s="4" t="s">
        <v>29</v>
      </c>
      <c r="C43" s="4" t="s">
        <v>152</v>
      </c>
      <c r="D43" s="4" t="s">
        <v>61</v>
      </c>
      <c r="E43" s="4" t="s">
        <v>153</v>
      </c>
      <c r="F43" s="4" t="s">
        <v>154</v>
      </c>
      <c r="G43" s="4" t="str">
        <f t="shared" si="3"/>
        <v>นางฉัตรดาว ขันจันทร์</v>
      </c>
      <c r="H43" s="4">
        <v>1</v>
      </c>
      <c r="I43" s="4">
        <f t="shared" si="5"/>
        <v>405</v>
      </c>
      <c r="J43" s="5">
        <f t="shared" si="4"/>
        <v>405</v>
      </c>
    </row>
    <row r="44" spans="1:10" s="4" customFormat="1" ht="17.100000000000001" customHeight="1" x14ac:dyDescent="0.25">
      <c r="A44" s="3">
        <v>41</v>
      </c>
      <c r="B44" s="4" t="s">
        <v>29</v>
      </c>
      <c r="C44" s="4" t="s">
        <v>152</v>
      </c>
      <c r="D44" s="4" t="s">
        <v>58</v>
      </c>
      <c r="E44" s="4" t="s">
        <v>155</v>
      </c>
      <c r="F44" s="4" t="s">
        <v>156</v>
      </c>
      <c r="G44" s="4" t="str">
        <f t="shared" si="3"/>
        <v>นางสาวปานเสก สุทธปรีดา</v>
      </c>
      <c r="H44" s="4">
        <v>1</v>
      </c>
      <c r="I44" s="4">
        <f t="shared" si="5"/>
        <v>405</v>
      </c>
      <c r="J44" s="5">
        <f t="shared" si="4"/>
        <v>405</v>
      </c>
    </row>
    <row r="45" spans="1:10" s="4" customFormat="1" ht="17.100000000000001" customHeight="1" x14ac:dyDescent="0.25">
      <c r="A45" s="3">
        <v>42</v>
      </c>
      <c r="B45" s="4" t="s">
        <v>29</v>
      </c>
      <c r="C45" s="4" t="s">
        <v>152</v>
      </c>
      <c r="D45" s="4" t="s">
        <v>62</v>
      </c>
      <c r="E45" s="4" t="s">
        <v>158</v>
      </c>
      <c r="F45" s="4" t="s">
        <v>159</v>
      </c>
      <c r="G45" s="4" t="str">
        <f t="shared" si="3"/>
        <v>นายวัลลภ สิริผ่องใส</v>
      </c>
      <c r="H45" s="4">
        <v>2</v>
      </c>
      <c r="I45" s="4">
        <f t="shared" si="5"/>
        <v>405</v>
      </c>
      <c r="J45" s="5">
        <f t="shared" si="4"/>
        <v>810</v>
      </c>
    </row>
    <row r="46" spans="1:10" s="4" customFormat="1" ht="17.100000000000001" customHeight="1" x14ac:dyDescent="0.25">
      <c r="A46" s="3">
        <v>43</v>
      </c>
      <c r="B46" s="4" t="s">
        <v>29</v>
      </c>
      <c r="C46" s="4" t="s">
        <v>152</v>
      </c>
      <c r="D46" s="4" t="s">
        <v>61</v>
      </c>
      <c r="E46" s="4" t="s">
        <v>160</v>
      </c>
      <c r="F46" s="4" t="s">
        <v>161</v>
      </c>
      <c r="G46" s="4" t="str">
        <f t="shared" si="3"/>
        <v>นางศิริกาญจน์ โภคทรัพย์กิจ</v>
      </c>
      <c r="H46" s="4">
        <v>2</v>
      </c>
      <c r="I46" s="4">
        <f t="shared" si="5"/>
        <v>405</v>
      </c>
      <c r="J46" s="5">
        <f t="shared" si="4"/>
        <v>810</v>
      </c>
    </row>
    <row r="47" spans="1:10" s="4" customFormat="1" ht="17.100000000000001" customHeight="1" x14ac:dyDescent="0.25">
      <c r="A47" s="3">
        <v>44</v>
      </c>
      <c r="B47" s="4" t="s">
        <v>29</v>
      </c>
      <c r="C47" s="4" t="s">
        <v>152</v>
      </c>
      <c r="D47" s="4" t="s">
        <v>61</v>
      </c>
      <c r="E47" s="4" t="s">
        <v>162</v>
      </c>
      <c r="F47" s="4" t="s">
        <v>163</v>
      </c>
      <c r="G47" s="4" t="str">
        <f t="shared" si="3"/>
        <v>นางกุลญา ดุลย์สูงเนิน</v>
      </c>
      <c r="H47" s="4">
        <v>3</v>
      </c>
      <c r="I47" s="4">
        <f t="shared" si="5"/>
        <v>405</v>
      </c>
      <c r="J47" s="5">
        <f t="shared" si="4"/>
        <v>1215</v>
      </c>
    </row>
    <row r="48" spans="1:10" s="4" customFormat="1" ht="17.100000000000001" customHeight="1" x14ac:dyDescent="0.25">
      <c r="A48" s="3">
        <v>45</v>
      </c>
      <c r="B48" s="4" t="s">
        <v>29</v>
      </c>
      <c r="C48" s="4" t="s">
        <v>164</v>
      </c>
      <c r="D48" s="4" t="s">
        <v>62</v>
      </c>
      <c r="E48" s="4" t="s">
        <v>165</v>
      </c>
      <c r="F48" s="4" t="s">
        <v>157</v>
      </c>
      <c r="G48" s="4" t="str">
        <f t="shared" si="3"/>
        <v>นายธนู จิณณ์ครุฑมาศ</v>
      </c>
      <c r="H48" s="4">
        <v>1</v>
      </c>
      <c r="I48" s="4">
        <f t="shared" si="5"/>
        <v>405</v>
      </c>
      <c r="J48" s="5">
        <f t="shared" si="4"/>
        <v>405</v>
      </c>
    </row>
    <row r="49" spans="1:10" s="4" customFormat="1" ht="17.100000000000001" customHeight="1" x14ac:dyDescent="0.25">
      <c r="A49" s="3">
        <v>46</v>
      </c>
      <c r="B49" s="4" t="s">
        <v>29</v>
      </c>
      <c r="C49" s="4" t="s">
        <v>164</v>
      </c>
      <c r="D49" s="4" t="s">
        <v>62</v>
      </c>
      <c r="E49" s="4" t="s">
        <v>166</v>
      </c>
      <c r="F49" s="4" t="s">
        <v>167</v>
      </c>
      <c r="G49" s="4" t="str">
        <f t="shared" si="3"/>
        <v>นายวีรศักดิ์ ราษฎร์ดี</v>
      </c>
      <c r="H49" s="4">
        <v>2</v>
      </c>
      <c r="I49" s="4">
        <f t="shared" si="5"/>
        <v>405</v>
      </c>
      <c r="J49" s="5">
        <f t="shared" si="4"/>
        <v>810</v>
      </c>
    </row>
    <row r="50" spans="1:10" s="4" customFormat="1" ht="17.100000000000001" customHeight="1" x14ac:dyDescent="0.25">
      <c r="A50" s="3">
        <v>47</v>
      </c>
      <c r="B50" s="4" t="s">
        <v>29</v>
      </c>
      <c r="C50" s="4" t="s">
        <v>164</v>
      </c>
      <c r="D50" s="4" t="s">
        <v>62</v>
      </c>
      <c r="E50" s="4" t="s">
        <v>168</v>
      </c>
      <c r="F50" s="4" t="s">
        <v>167</v>
      </c>
      <c r="G50" s="4" t="str">
        <f t="shared" si="3"/>
        <v>นายสิงห์แก้ว ราษฎร์ดี</v>
      </c>
      <c r="H50" s="4">
        <v>2</v>
      </c>
      <c r="I50" s="4">
        <f t="shared" si="5"/>
        <v>405</v>
      </c>
      <c r="J50" s="5">
        <f t="shared" si="4"/>
        <v>810</v>
      </c>
    </row>
    <row r="51" spans="1:10" s="4" customFormat="1" ht="17.100000000000001" customHeight="1" x14ac:dyDescent="0.25">
      <c r="A51" s="3">
        <v>48</v>
      </c>
      <c r="B51" s="4" t="s">
        <v>37</v>
      </c>
      <c r="C51" s="4" t="s">
        <v>169</v>
      </c>
      <c r="D51" s="4" t="s">
        <v>62</v>
      </c>
      <c r="E51" s="4" t="s">
        <v>170</v>
      </c>
      <c r="F51" s="4" t="s">
        <v>171</v>
      </c>
      <c r="G51" s="4" t="str">
        <f t="shared" si="3"/>
        <v>นายสมพร ใจบุญนอก</v>
      </c>
      <c r="H51" s="4">
        <v>1</v>
      </c>
      <c r="I51" s="4">
        <f t="shared" si="5"/>
        <v>405</v>
      </c>
      <c r="J51" s="5">
        <f t="shared" si="4"/>
        <v>405</v>
      </c>
    </row>
    <row r="52" spans="1:10" s="4" customFormat="1" ht="17.100000000000001" customHeight="1" x14ac:dyDescent="0.25">
      <c r="A52" s="3">
        <v>49</v>
      </c>
      <c r="B52" s="4" t="s">
        <v>37</v>
      </c>
      <c r="C52" s="4" t="s">
        <v>169</v>
      </c>
      <c r="D52" s="4" t="s">
        <v>61</v>
      </c>
      <c r="E52" s="4" t="s">
        <v>172</v>
      </c>
      <c r="F52" s="4" t="s">
        <v>173</v>
      </c>
      <c r="G52" s="4" t="str">
        <f t="shared" si="3"/>
        <v>นางนฤมล หลวงภักดี</v>
      </c>
      <c r="H52" s="4">
        <v>3</v>
      </c>
      <c r="I52" s="4">
        <f t="shared" si="5"/>
        <v>405</v>
      </c>
      <c r="J52" s="5">
        <f t="shared" si="4"/>
        <v>1215</v>
      </c>
    </row>
    <row r="53" spans="1:10" s="4" customFormat="1" ht="17.100000000000001" customHeight="1" x14ac:dyDescent="0.25">
      <c r="A53" s="3">
        <v>50</v>
      </c>
      <c r="B53" s="4" t="s">
        <v>36</v>
      </c>
      <c r="C53" s="4" t="s">
        <v>174</v>
      </c>
      <c r="D53" s="4" t="s">
        <v>58</v>
      </c>
      <c r="E53" s="4" t="s">
        <v>175</v>
      </c>
      <c r="F53" s="4" t="s">
        <v>176</v>
      </c>
      <c r="G53" s="4" t="str">
        <f t="shared" si="3"/>
        <v>นางสาวณภัทร คำยา</v>
      </c>
      <c r="H53" s="4">
        <v>3</v>
      </c>
      <c r="I53" s="4">
        <f t="shared" si="5"/>
        <v>405</v>
      </c>
      <c r="J53" s="5">
        <f t="shared" si="4"/>
        <v>1215</v>
      </c>
    </row>
    <row r="54" spans="1:10" s="4" customFormat="1" ht="17.100000000000001" customHeight="1" x14ac:dyDescent="0.25">
      <c r="A54" s="3">
        <v>51</v>
      </c>
      <c r="B54" s="4" t="s">
        <v>35</v>
      </c>
      <c r="C54" s="4" t="s">
        <v>177</v>
      </c>
      <c r="D54" s="4" t="s">
        <v>62</v>
      </c>
      <c r="E54" s="4" t="s">
        <v>178</v>
      </c>
      <c r="F54" s="4" t="s">
        <v>179</v>
      </c>
      <c r="G54" s="4" t="str">
        <f t="shared" si="3"/>
        <v>นายฤทธิชัย เรือนคำ</v>
      </c>
      <c r="H54" s="4">
        <v>1</v>
      </c>
      <c r="I54" s="4">
        <f t="shared" si="5"/>
        <v>405</v>
      </c>
      <c r="J54" s="5">
        <f t="shared" si="4"/>
        <v>405</v>
      </c>
    </row>
    <row r="55" spans="1:10" s="4" customFormat="1" ht="17.100000000000001" customHeight="1" x14ac:dyDescent="0.25">
      <c r="A55" s="3">
        <v>52</v>
      </c>
      <c r="B55" s="4" t="s">
        <v>35</v>
      </c>
      <c r="C55" s="4" t="s">
        <v>177</v>
      </c>
      <c r="D55" s="4" t="s">
        <v>62</v>
      </c>
      <c r="E55" s="4" t="s">
        <v>180</v>
      </c>
      <c r="F55" s="4" t="s">
        <v>181</v>
      </c>
      <c r="G55" s="4" t="str">
        <f t="shared" si="3"/>
        <v>นายจำลอง อธิพรหม</v>
      </c>
      <c r="H55" s="4">
        <v>2</v>
      </c>
      <c r="I55" s="4">
        <f t="shared" si="5"/>
        <v>405</v>
      </c>
      <c r="J55" s="5">
        <f t="shared" si="4"/>
        <v>810</v>
      </c>
    </row>
    <row r="56" spans="1:10" s="4" customFormat="1" ht="17.100000000000001" customHeight="1" x14ac:dyDescent="0.25">
      <c r="A56" s="3">
        <v>53</v>
      </c>
      <c r="B56" s="6" t="s">
        <v>35</v>
      </c>
      <c r="C56" s="6" t="s">
        <v>177</v>
      </c>
      <c r="D56" s="6" t="s">
        <v>61</v>
      </c>
      <c r="E56" s="6" t="s">
        <v>182</v>
      </c>
      <c r="F56" s="6" t="s">
        <v>183</v>
      </c>
      <c r="G56" s="6" t="str">
        <f t="shared" si="3"/>
        <v>นางพิชญา มณีศร</v>
      </c>
      <c r="H56" s="6">
        <v>2</v>
      </c>
      <c r="I56" s="6">
        <f t="shared" si="5"/>
        <v>405</v>
      </c>
      <c r="J56" s="13">
        <f t="shared" si="4"/>
        <v>810</v>
      </c>
    </row>
    <row r="57" spans="1:10" s="4" customFormat="1" ht="17.100000000000001" customHeight="1" x14ac:dyDescent="0.25">
      <c r="A57" s="3">
        <v>54</v>
      </c>
      <c r="B57" s="4" t="s">
        <v>28</v>
      </c>
      <c r="C57" s="4" t="s">
        <v>184</v>
      </c>
      <c r="D57" s="4" t="s">
        <v>61</v>
      </c>
      <c r="E57" s="4" t="s">
        <v>185</v>
      </c>
      <c r="F57" s="4" t="s">
        <v>186</v>
      </c>
      <c r="G57" s="4" t="str">
        <f t="shared" ref="G57:G82" si="6">D57&amp;E57&amp;" "&amp;F57</f>
        <v>นางนุสรา ตาคำ</v>
      </c>
      <c r="H57" s="4">
        <v>1</v>
      </c>
      <c r="I57" s="4">
        <f t="shared" si="5"/>
        <v>405</v>
      </c>
      <c r="J57" s="5">
        <f t="shared" ref="J57:J82" si="7">H57*I57</f>
        <v>405</v>
      </c>
    </row>
    <row r="58" spans="1:10" s="4" customFormat="1" ht="17.100000000000001" customHeight="1" x14ac:dyDescent="0.25">
      <c r="A58" s="3">
        <v>55</v>
      </c>
      <c r="B58" s="4" t="s">
        <v>28</v>
      </c>
      <c r="C58" s="4" t="s">
        <v>184</v>
      </c>
      <c r="D58" s="4" t="s">
        <v>61</v>
      </c>
      <c r="E58" s="4" t="s">
        <v>187</v>
      </c>
      <c r="F58" s="4" t="s">
        <v>188</v>
      </c>
      <c r="G58" s="4" t="str">
        <f t="shared" si="6"/>
        <v>นางชญานิศ ไชยเดชะ</v>
      </c>
      <c r="H58" s="4">
        <v>2</v>
      </c>
      <c r="I58" s="4">
        <f t="shared" si="5"/>
        <v>405</v>
      </c>
      <c r="J58" s="5">
        <f t="shared" si="7"/>
        <v>810</v>
      </c>
    </row>
    <row r="59" spans="1:10" s="4" customFormat="1" ht="17.100000000000001" customHeight="1" x14ac:dyDescent="0.25">
      <c r="A59" s="3">
        <v>56</v>
      </c>
      <c r="B59" s="4" t="s">
        <v>28</v>
      </c>
      <c r="C59" s="4" t="s">
        <v>184</v>
      </c>
      <c r="D59" s="4" t="s">
        <v>58</v>
      </c>
      <c r="E59" s="4" t="s">
        <v>189</v>
      </c>
      <c r="F59" s="4" t="s">
        <v>190</v>
      </c>
      <c r="G59" s="4" t="str">
        <f t="shared" si="6"/>
        <v>นางสาวพีรญา ถิรธัญญ์ธาดา</v>
      </c>
      <c r="H59" s="4">
        <v>2</v>
      </c>
      <c r="I59" s="4">
        <f t="shared" si="5"/>
        <v>405</v>
      </c>
      <c r="J59" s="5">
        <f t="shared" si="7"/>
        <v>810</v>
      </c>
    </row>
    <row r="60" spans="1:10" s="4" customFormat="1" ht="17.100000000000001" customHeight="1" x14ac:dyDescent="0.25">
      <c r="A60" s="3">
        <v>57</v>
      </c>
      <c r="B60" s="4" t="s">
        <v>34</v>
      </c>
      <c r="C60" s="4" t="s">
        <v>191</v>
      </c>
      <c r="D60" s="4" t="s">
        <v>61</v>
      </c>
      <c r="E60" s="4" t="s">
        <v>192</v>
      </c>
      <c r="F60" s="4" t="s">
        <v>193</v>
      </c>
      <c r="G60" s="4" t="str">
        <f t="shared" si="6"/>
        <v>นางวนิดา กิติลือ</v>
      </c>
      <c r="H60" s="4">
        <v>1</v>
      </c>
      <c r="I60" s="4">
        <f t="shared" si="5"/>
        <v>405</v>
      </c>
      <c r="J60" s="5">
        <f t="shared" si="7"/>
        <v>405</v>
      </c>
    </row>
    <row r="61" spans="1:10" s="4" customFormat="1" ht="17.100000000000001" customHeight="1" x14ac:dyDescent="0.25">
      <c r="A61" s="3">
        <v>58</v>
      </c>
      <c r="B61" s="4" t="s">
        <v>34</v>
      </c>
      <c r="C61" s="4" t="s">
        <v>191</v>
      </c>
      <c r="D61" s="4" t="s">
        <v>62</v>
      </c>
      <c r="E61" s="4" t="s">
        <v>194</v>
      </c>
      <c r="F61" s="4" t="s">
        <v>195</v>
      </c>
      <c r="G61" s="4" t="str">
        <f t="shared" si="6"/>
        <v>นายอภิสิทธิ์ อภิวงค์งาม</v>
      </c>
      <c r="H61" s="4">
        <v>5</v>
      </c>
      <c r="I61" s="4">
        <f t="shared" si="5"/>
        <v>405</v>
      </c>
      <c r="J61" s="5">
        <f t="shared" si="7"/>
        <v>2025</v>
      </c>
    </row>
    <row r="62" spans="1:10" s="4" customFormat="1" ht="17.100000000000001" customHeight="1" x14ac:dyDescent="0.25">
      <c r="A62" s="3">
        <v>59</v>
      </c>
      <c r="B62" s="4" t="s">
        <v>30</v>
      </c>
      <c r="C62" s="4" t="s">
        <v>196</v>
      </c>
      <c r="D62" s="4" t="s">
        <v>62</v>
      </c>
      <c r="E62" s="4" t="s">
        <v>197</v>
      </c>
      <c r="F62" s="4" t="s">
        <v>198</v>
      </c>
      <c r="G62" s="4" t="str">
        <f t="shared" si="6"/>
        <v>นายฉัตรทอง ปัญญาดง</v>
      </c>
      <c r="H62" s="4">
        <v>2</v>
      </c>
      <c r="I62" s="4">
        <f t="shared" si="5"/>
        <v>405</v>
      </c>
      <c r="J62" s="5">
        <f t="shared" si="7"/>
        <v>810</v>
      </c>
    </row>
    <row r="63" spans="1:10" s="4" customFormat="1" ht="17.100000000000001" customHeight="1" x14ac:dyDescent="0.25">
      <c r="A63" s="3">
        <v>60</v>
      </c>
      <c r="B63" s="4" t="s">
        <v>30</v>
      </c>
      <c r="C63" s="4" t="s">
        <v>199</v>
      </c>
      <c r="D63" s="4" t="s">
        <v>58</v>
      </c>
      <c r="E63" s="4" t="s">
        <v>200</v>
      </c>
      <c r="F63" s="4" t="s">
        <v>201</v>
      </c>
      <c r="G63" s="4" t="str">
        <f t="shared" si="6"/>
        <v>นางสาวจารุวรรณ คันธวงศ์</v>
      </c>
      <c r="H63" s="4">
        <v>1</v>
      </c>
      <c r="I63" s="4">
        <f t="shared" si="5"/>
        <v>405</v>
      </c>
      <c r="J63" s="5">
        <f t="shared" si="7"/>
        <v>405</v>
      </c>
    </row>
    <row r="64" spans="1:10" s="4" customFormat="1" ht="17.100000000000001" customHeight="1" x14ac:dyDescent="0.25">
      <c r="A64" s="3">
        <v>61</v>
      </c>
      <c r="B64" s="4" t="s">
        <v>30</v>
      </c>
      <c r="C64" s="4" t="s">
        <v>199</v>
      </c>
      <c r="D64" s="4" t="s">
        <v>62</v>
      </c>
      <c r="E64" s="4" t="s">
        <v>202</v>
      </c>
      <c r="F64" s="4" t="s">
        <v>203</v>
      </c>
      <c r="G64" s="4" t="str">
        <f t="shared" si="6"/>
        <v>นายชวลิต ธิจันดา</v>
      </c>
      <c r="H64" s="4">
        <v>1</v>
      </c>
      <c r="I64" s="4">
        <f t="shared" si="5"/>
        <v>405</v>
      </c>
      <c r="J64" s="5">
        <f t="shared" si="7"/>
        <v>405</v>
      </c>
    </row>
    <row r="65" spans="1:10" s="4" customFormat="1" ht="17.100000000000001" customHeight="1" x14ac:dyDescent="0.25">
      <c r="A65" s="3">
        <v>62</v>
      </c>
      <c r="B65" s="4" t="s">
        <v>30</v>
      </c>
      <c r="C65" s="4" t="s">
        <v>199</v>
      </c>
      <c r="D65" s="4" t="s">
        <v>61</v>
      </c>
      <c r="E65" s="4" t="s">
        <v>204</v>
      </c>
      <c r="F65" s="4" t="s">
        <v>205</v>
      </c>
      <c r="G65" s="4" t="str">
        <f t="shared" si="6"/>
        <v>นางดวงใจ ดวงลาภา</v>
      </c>
      <c r="H65" s="4">
        <v>1</v>
      </c>
      <c r="I65" s="4">
        <f t="shared" si="5"/>
        <v>405</v>
      </c>
      <c r="J65" s="5">
        <f t="shared" si="7"/>
        <v>405</v>
      </c>
    </row>
    <row r="66" spans="1:10" s="4" customFormat="1" ht="17.100000000000001" customHeight="1" x14ac:dyDescent="0.25">
      <c r="A66" s="3">
        <v>63</v>
      </c>
      <c r="B66" s="4" t="s">
        <v>30</v>
      </c>
      <c r="C66" s="4" t="s">
        <v>199</v>
      </c>
      <c r="D66" s="4" t="s">
        <v>61</v>
      </c>
      <c r="E66" s="4" t="s">
        <v>91</v>
      </c>
      <c r="F66" s="4" t="s">
        <v>206</v>
      </c>
      <c r="G66" s="4" t="str">
        <f t="shared" si="6"/>
        <v>นางพัชรินทร์ ไชยวงค์</v>
      </c>
      <c r="H66" s="4">
        <v>1</v>
      </c>
      <c r="I66" s="4">
        <f t="shared" si="5"/>
        <v>405</v>
      </c>
      <c r="J66" s="5">
        <f t="shared" si="7"/>
        <v>405</v>
      </c>
    </row>
    <row r="67" spans="1:10" s="4" customFormat="1" ht="17.100000000000001" customHeight="1" x14ac:dyDescent="0.25">
      <c r="A67" s="3">
        <v>64</v>
      </c>
      <c r="B67" s="4" t="s">
        <v>30</v>
      </c>
      <c r="C67" s="4" t="s">
        <v>199</v>
      </c>
      <c r="D67" s="4" t="s">
        <v>61</v>
      </c>
      <c r="E67" s="4" t="s">
        <v>207</v>
      </c>
      <c r="F67" s="4" t="s">
        <v>208</v>
      </c>
      <c r="G67" s="4" t="str">
        <f t="shared" si="6"/>
        <v>นางวารี กู้เมือง</v>
      </c>
      <c r="H67" s="4">
        <v>1</v>
      </c>
      <c r="I67" s="4">
        <f t="shared" si="5"/>
        <v>405</v>
      </c>
      <c r="J67" s="5">
        <f t="shared" si="7"/>
        <v>405</v>
      </c>
    </row>
    <row r="68" spans="1:10" s="4" customFormat="1" ht="17.100000000000001" customHeight="1" x14ac:dyDescent="0.25">
      <c r="A68" s="3">
        <v>65</v>
      </c>
      <c r="B68" s="4" t="s">
        <v>30</v>
      </c>
      <c r="C68" s="4" t="s">
        <v>199</v>
      </c>
      <c r="D68" s="4" t="s">
        <v>58</v>
      </c>
      <c r="E68" s="4" t="s">
        <v>209</v>
      </c>
      <c r="F68" s="4" t="s">
        <v>210</v>
      </c>
      <c r="G68" s="4" t="str">
        <f t="shared" si="6"/>
        <v>นางสาวสมร ปาดวง</v>
      </c>
      <c r="H68" s="4">
        <v>1</v>
      </c>
      <c r="I68" s="4">
        <f t="shared" ref="I68:I82" si="8">SUM($I$3)</f>
        <v>405</v>
      </c>
      <c r="J68" s="5">
        <f t="shared" si="7"/>
        <v>405</v>
      </c>
    </row>
    <row r="69" spans="1:10" s="4" customFormat="1" ht="17.100000000000001" customHeight="1" x14ac:dyDescent="0.25">
      <c r="A69" s="3">
        <v>66</v>
      </c>
      <c r="B69" s="4" t="s">
        <v>30</v>
      </c>
      <c r="C69" s="4" t="s">
        <v>199</v>
      </c>
      <c r="D69" s="4" t="s">
        <v>62</v>
      </c>
      <c r="E69" s="4" t="s">
        <v>211</v>
      </c>
      <c r="F69" s="4" t="s">
        <v>208</v>
      </c>
      <c r="G69" s="4" t="str">
        <f t="shared" si="6"/>
        <v>นายสุนทร กู้เมือง</v>
      </c>
      <c r="H69" s="4">
        <v>1</v>
      </c>
      <c r="I69" s="4">
        <f t="shared" si="8"/>
        <v>405</v>
      </c>
      <c r="J69" s="5">
        <f t="shared" si="7"/>
        <v>405</v>
      </c>
    </row>
    <row r="70" spans="1:10" s="4" customFormat="1" ht="17.100000000000001" customHeight="1" x14ac:dyDescent="0.25">
      <c r="A70" s="3">
        <v>67</v>
      </c>
      <c r="B70" s="4" t="s">
        <v>30</v>
      </c>
      <c r="C70" s="4" t="s">
        <v>199</v>
      </c>
      <c r="D70" s="4" t="s">
        <v>58</v>
      </c>
      <c r="E70" s="4" t="s">
        <v>212</v>
      </c>
      <c r="F70" s="4" t="s">
        <v>213</v>
      </c>
      <c r="G70" s="4" t="str">
        <f t="shared" si="6"/>
        <v>นางสาวพัชราภรณ์ บุญสุข</v>
      </c>
      <c r="H70" s="4">
        <v>2</v>
      </c>
      <c r="I70" s="4">
        <f t="shared" si="8"/>
        <v>405</v>
      </c>
      <c r="J70" s="5">
        <f t="shared" si="7"/>
        <v>810</v>
      </c>
    </row>
    <row r="71" spans="1:10" s="4" customFormat="1" ht="17.100000000000001" customHeight="1" x14ac:dyDescent="0.25">
      <c r="A71" s="3">
        <v>68</v>
      </c>
      <c r="B71" s="4" t="s">
        <v>30</v>
      </c>
      <c r="C71" s="4" t="s">
        <v>199</v>
      </c>
      <c r="D71" s="4" t="s">
        <v>58</v>
      </c>
      <c r="E71" s="4" t="s">
        <v>214</v>
      </c>
      <c r="F71" s="4" t="s">
        <v>215</v>
      </c>
      <c r="G71" s="4" t="str">
        <f t="shared" si="6"/>
        <v>นางสาวมุทิตา กาปวน</v>
      </c>
      <c r="H71" s="4">
        <v>2</v>
      </c>
      <c r="I71" s="4">
        <f t="shared" si="8"/>
        <v>405</v>
      </c>
      <c r="J71" s="5">
        <f t="shared" si="7"/>
        <v>810</v>
      </c>
    </row>
    <row r="72" spans="1:10" s="4" customFormat="1" ht="17.100000000000001" customHeight="1" x14ac:dyDescent="0.25">
      <c r="A72" s="3">
        <v>69</v>
      </c>
      <c r="B72" s="4" t="s">
        <v>30</v>
      </c>
      <c r="C72" s="4" t="s">
        <v>199</v>
      </c>
      <c r="D72" s="4" t="s">
        <v>61</v>
      </c>
      <c r="E72" s="4" t="s">
        <v>216</v>
      </c>
      <c r="F72" s="4" t="s">
        <v>217</v>
      </c>
      <c r="G72" s="4" t="str">
        <f t="shared" si="6"/>
        <v>นางอรนุช งอกศักดา</v>
      </c>
      <c r="H72" s="4">
        <v>2</v>
      </c>
      <c r="I72" s="4">
        <f t="shared" si="8"/>
        <v>405</v>
      </c>
      <c r="J72" s="5">
        <f t="shared" si="7"/>
        <v>810</v>
      </c>
    </row>
    <row r="73" spans="1:10" s="4" customFormat="1" ht="17.100000000000001" customHeight="1" x14ac:dyDescent="0.25">
      <c r="A73" s="3">
        <v>70</v>
      </c>
      <c r="B73" s="4" t="s">
        <v>30</v>
      </c>
      <c r="C73" s="4" t="s">
        <v>199</v>
      </c>
      <c r="D73" s="4" t="s">
        <v>58</v>
      </c>
      <c r="E73" s="4" t="s">
        <v>218</v>
      </c>
      <c r="F73" s="4" t="s">
        <v>219</v>
      </c>
      <c r="G73" s="4" t="str">
        <f t="shared" si="6"/>
        <v>นางสาวพลับพลึง พัฒนานุรักษ์</v>
      </c>
      <c r="H73" s="4">
        <v>3</v>
      </c>
      <c r="I73" s="4">
        <f t="shared" si="8"/>
        <v>405</v>
      </c>
      <c r="J73" s="5">
        <f t="shared" si="7"/>
        <v>1215</v>
      </c>
    </row>
    <row r="74" spans="1:10" s="4" customFormat="1" ht="17.100000000000001" customHeight="1" x14ac:dyDescent="0.25">
      <c r="A74" s="3">
        <v>71</v>
      </c>
      <c r="B74" s="4" t="s">
        <v>31</v>
      </c>
      <c r="C74" s="4" t="s">
        <v>220</v>
      </c>
      <c r="D74" s="4" t="s">
        <v>62</v>
      </c>
      <c r="E74" s="4" t="s">
        <v>221</v>
      </c>
      <c r="F74" s="4" t="s">
        <v>222</v>
      </c>
      <c r="G74" s="4" t="str">
        <f t="shared" si="6"/>
        <v>นายเทวิล จินะกาศ</v>
      </c>
      <c r="H74" s="4">
        <v>1</v>
      </c>
      <c r="I74" s="4">
        <f t="shared" si="8"/>
        <v>405</v>
      </c>
      <c r="J74" s="5">
        <f t="shared" si="7"/>
        <v>405</v>
      </c>
    </row>
    <row r="75" spans="1:10" s="6" customFormat="1" ht="17.100000000000001" customHeight="1" x14ac:dyDescent="0.25">
      <c r="A75" s="3">
        <v>72</v>
      </c>
      <c r="B75" s="4" t="s">
        <v>33</v>
      </c>
      <c r="C75" s="4" t="s">
        <v>223</v>
      </c>
      <c r="D75" s="4" t="s">
        <v>62</v>
      </c>
      <c r="E75" s="4" t="s">
        <v>224</v>
      </c>
      <c r="F75" s="4" t="s">
        <v>225</v>
      </c>
      <c r="G75" s="4" t="str">
        <f t="shared" si="6"/>
        <v>นายกิตติพงษ์ คำแหง</v>
      </c>
      <c r="H75" s="4">
        <v>1</v>
      </c>
      <c r="I75" s="4">
        <f t="shared" si="8"/>
        <v>405</v>
      </c>
      <c r="J75" s="5">
        <f t="shared" si="7"/>
        <v>405</v>
      </c>
    </row>
    <row r="76" spans="1:10" s="4" customFormat="1" ht="17.100000000000001" customHeight="1" x14ac:dyDescent="0.25">
      <c r="A76" s="3">
        <v>73</v>
      </c>
      <c r="B76" s="4" t="s">
        <v>33</v>
      </c>
      <c r="C76" s="4" t="s">
        <v>223</v>
      </c>
      <c r="D76" s="4" t="s">
        <v>58</v>
      </c>
      <c r="E76" s="4" t="s">
        <v>226</v>
      </c>
      <c r="F76" s="4" t="s">
        <v>227</v>
      </c>
      <c r="G76" s="4" t="str">
        <f t="shared" si="6"/>
        <v>นางสาววราภา เลาหเพ็ญแสง</v>
      </c>
      <c r="H76" s="4">
        <v>1</v>
      </c>
      <c r="I76" s="4">
        <f t="shared" si="8"/>
        <v>405</v>
      </c>
      <c r="J76" s="5">
        <f t="shared" si="7"/>
        <v>405</v>
      </c>
    </row>
    <row r="77" spans="1:10" s="4" customFormat="1" ht="17.100000000000001" customHeight="1" x14ac:dyDescent="0.25">
      <c r="A77" s="3">
        <v>74</v>
      </c>
      <c r="B77" s="4" t="s">
        <v>32</v>
      </c>
      <c r="C77" s="4" t="s">
        <v>228</v>
      </c>
      <c r="D77" s="4" t="s">
        <v>62</v>
      </c>
      <c r="E77" s="4" t="s">
        <v>229</v>
      </c>
      <c r="F77" s="4" t="s">
        <v>230</v>
      </c>
      <c r="G77" s="4" t="str">
        <f t="shared" si="6"/>
        <v>นายวรวุฒิ ศรีไววาง</v>
      </c>
      <c r="H77" s="4">
        <v>1</v>
      </c>
      <c r="I77" s="4">
        <f t="shared" si="8"/>
        <v>405</v>
      </c>
      <c r="J77" s="5">
        <f t="shared" si="7"/>
        <v>405</v>
      </c>
    </row>
    <row r="78" spans="1:10" s="4" customFormat="1" ht="17.100000000000001" customHeight="1" x14ac:dyDescent="0.25">
      <c r="A78" s="3">
        <v>75</v>
      </c>
      <c r="B78" s="4" t="s">
        <v>32</v>
      </c>
      <c r="C78" s="4" t="s">
        <v>228</v>
      </c>
      <c r="D78" s="4" t="s">
        <v>231</v>
      </c>
      <c r="E78" s="4" t="s">
        <v>232</v>
      </c>
      <c r="F78" s="4" t="s">
        <v>233</v>
      </c>
      <c r="G78" s="4" t="str">
        <f t="shared" si="6"/>
        <v>ว่าที่ ร.ต.หญิงพัชรนรี ธรรมเมืองมูล</v>
      </c>
      <c r="H78" s="4">
        <v>2</v>
      </c>
      <c r="I78" s="4">
        <f t="shared" si="8"/>
        <v>405</v>
      </c>
      <c r="J78" s="5">
        <f t="shared" si="7"/>
        <v>810</v>
      </c>
    </row>
    <row r="79" spans="1:10" s="4" customFormat="1" ht="17.100000000000001" customHeight="1" x14ac:dyDescent="0.25">
      <c r="A79" s="3">
        <v>76</v>
      </c>
      <c r="B79" s="4" t="s">
        <v>32</v>
      </c>
      <c r="C79" s="4" t="s">
        <v>228</v>
      </c>
      <c r="D79" s="4" t="s">
        <v>61</v>
      </c>
      <c r="E79" s="4" t="s">
        <v>118</v>
      </c>
      <c r="F79" s="4" t="s">
        <v>234</v>
      </c>
      <c r="G79" s="4" t="str">
        <f t="shared" si="6"/>
        <v>นางกาญจนา เผ่าต๊ะใจ</v>
      </c>
      <c r="H79" s="4">
        <v>3</v>
      </c>
      <c r="I79" s="4">
        <f t="shared" si="8"/>
        <v>405</v>
      </c>
      <c r="J79" s="5">
        <f t="shared" si="7"/>
        <v>1215</v>
      </c>
    </row>
    <row r="80" spans="1:10" s="4" customFormat="1" ht="17.100000000000001" customHeight="1" x14ac:dyDescent="0.25">
      <c r="A80" s="3">
        <v>77</v>
      </c>
      <c r="B80" s="4" t="s">
        <v>32</v>
      </c>
      <c r="C80" s="4" t="s">
        <v>228</v>
      </c>
      <c r="D80" s="4" t="s">
        <v>58</v>
      </c>
      <c r="E80" s="4" t="s">
        <v>235</v>
      </c>
      <c r="F80" s="4" t="s">
        <v>236</v>
      </c>
      <c r="G80" s="4" t="str">
        <f t="shared" si="6"/>
        <v>นางสาวปิมธ์ แสงอุทัย</v>
      </c>
      <c r="H80" s="4">
        <v>3</v>
      </c>
      <c r="I80" s="4">
        <f t="shared" si="8"/>
        <v>405</v>
      </c>
      <c r="J80" s="5">
        <f t="shared" si="7"/>
        <v>1215</v>
      </c>
    </row>
    <row r="81" spans="1:10" s="4" customFormat="1" ht="17.100000000000001" customHeight="1" x14ac:dyDescent="0.25">
      <c r="A81" s="3">
        <v>78</v>
      </c>
      <c r="B81" s="4" t="s">
        <v>32</v>
      </c>
      <c r="C81" s="4" t="s">
        <v>228</v>
      </c>
      <c r="D81" s="4" t="s">
        <v>61</v>
      </c>
      <c r="E81" s="4" t="s">
        <v>237</v>
      </c>
      <c r="F81" s="4" t="s">
        <v>238</v>
      </c>
      <c r="G81" s="4" t="str">
        <f t="shared" si="6"/>
        <v>นางวันเพ็ญ พันอินทร์</v>
      </c>
      <c r="H81" s="4">
        <v>3</v>
      </c>
      <c r="I81" s="4">
        <f t="shared" si="8"/>
        <v>405</v>
      </c>
      <c r="J81" s="5">
        <f t="shared" si="7"/>
        <v>1215</v>
      </c>
    </row>
    <row r="82" spans="1:10" s="4" customFormat="1" ht="17.100000000000001" customHeight="1" x14ac:dyDescent="0.25">
      <c r="A82" s="3">
        <v>79</v>
      </c>
      <c r="B82" s="4" t="s">
        <v>27</v>
      </c>
      <c r="C82" s="4" t="s">
        <v>140</v>
      </c>
      <c r="D82" s="4" t="s">
        <v>58</v>
      </c>
      <c r="E82" s="4" t="s">
        <v>245</v>
      </c>
      <c r="F82" s="4" t="s">
        <v>246</v>
      </c>
      <c r="G82" s="4" t="str">
        <f t="shared" si="6"/>
        <v>นางสาววาสนา บุญเรือง</v>
      </c>
      <c r="H82" s="4">
        <v>1</v>
      </c>
      <c r="I82" s="4">
        <f t="shared" si="8"/>
        <v>405</v>
      </c>
      <c r="J82" s="5">
        <f t="shared" si="7"/>
        <v>405</v>
      </c>
    </row>
    <row r="83" spans="1:10" s="4" customFormat="1" ht="17.100000000000001" customHeight="1" x14ac:dyDescent="0.25">
      <c r="A83" s="3"/>
      <c r="J83" s="5"/>
    </row>
    <row r="84" spans="1:10" s="4" customFormat="1" ht="17.100000000000001" customHeight="1" x14ac:dyDescent="0.25">
      <c r="A84" s="3"/>
      <c r="J84" s="5"/>
    </row>
    <row r="85" spans="1:10" s="4" customFormat="1" ht="17.100000000000001" customHeight="1" x14ac:dyDescent="0.25">
      <c r="A85" s="3"/>
      <c r="J85" s="5"/>
    </row>
    <row r="86" spans="1:10" s="4" customFormat="1" ht="17.100000000000001" customHeight="1" x14ac:dyDescent="0.25">
      <c r="A86" s="3"/>
      <c r="J86" s="5"/>
    </row>
    <row r="87" spans="1:10" ht="20.100000000000001" customHeight="1" x14ac:dyDescent="0.4">
      <c r="H87" s="7">
        <f>SUM(H4:H86)</f>
        <v>146</v>
      </c>
      <c r="J87" s="8">
        <f>SUM(J4:J86)</f>
        <v>59130</v>
      </c>
    </row>
    <row r="88" spans="1:10" s="12" customFormat="1" ht="20.100000000000001" customHeight="1" x14ac:dyDescent="0.25">
      <c r="H88" s="12" t="s">
        <v>239</v>
      </c>
      <c r="J88" s="12" t="s">
        <v>240</v>
      </c>
    </row>
    <row r="92" spans="1:10" s="4" customFormat="1" ht="17.100000000000001" customHeight="1" x14ac:dyDescent="0.25">
      <c r="A92" s="3"/>
      <c r="J92" s="5"/>
    </row>
    <row r="115" spans="11:11" ht="17.100000000000001" customHeight="1" x14ac:dyDescent="0.25">
      <c r="K115" s="2" t="s">
        <v>241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รายการเปลี่ยนแปลง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2026-05-29T03:48:17Z</cp:lastPrinted>
  <dcterms:created xsi:type="dcterms:W3CDTF">2018-01-05T06:02:15Z</dcterms:created>
  <dcterms:modified xsi:type="dcterms:W3CDTF">2026-06-04T07:31:19Z</dcterms:modified>
</cp:coreProperties>
</file>