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บำนาญ-ขึ้น\"/>
    </mc:Choice>
  </mc:AlternateContent>
  <xr:revisionPtr revIDLastSave="0" documentId="8_{C157F2E7-76C4-4807-9EA8-60A8DBF90748}" xr6:coauthVersionLast="47" xr6:coauthVersionMax="47" xr10:uidLastSave="{00000000-0000-0000-0000-000000000000}"/>
  <bookViews>
    <workbookView xWindow="-108" yWindow="-108" windowWidth="23256" windowHeight="12456" xr2:uid="{812F7CFE-7B51-438B-A5E5-74FA805CDF8B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1" i="3" l="1"/>
  <c r="K141" i="3"/>
  <c r="G141" i="3"/>
  <c r="J145" i="3"/>
  <c r="H145" i="3"/>
  <c r="I140" i="3"/>
  <c r="K140" i="3"/>
  <c r="G140" i="3"/>
  <c r="I139" i="3"/>
  <c r="K139" i="3"/>
  <c r="G139" i="3"/>
  <c r="I138" i="3"/>
  <c r="K138" i="3"/>
  <c r="G138" i="3"/>
  <c r="I137" i="3"/>
  <c r="K137" i="3"/>
  <c r="G137" i="3"/>
  <c r="I136" i="3"/>
  <c r="K136" i="3"/>
  <c r="G136" i="3"/>
  <c r="I135" i="3"/>
  <c r="K135" i="3"/>
  <c r="G135" i="3"/>
  <c r="I134" i="3"/>
  <c r="K134" i="3"/>
  <c r="G134" i="3"/>
  <c r="I133" i="3"/>
  <c r="K133" i="3"/>
  <c r="G133" i="3"/>
  <c r="I132" i="3"/>
  <c r="K132" i="3"/>
  <c r="G132" i="3"/>
  <c r="I131" i="3"/>
  <c r="K131" i="3"/>
  <c r="G131" i="3"/>
  <c r="I130" i="3"/>
  <c r="K130" i="3"/>
  <c r="G130" i="3"/>
  <c r="I129" i="3"/>
  <c r="K129" i="3"/>
  <c r="G129" i="3"/>
  <c r="I128" i="3"/>
  <c r="K128" i="3"/>
  <c r="G128" i="3"/>
  <c r="I127" i="3"/>
  <c r="K127" i="3"/>
  <c r="G127" i="3"/>
  <c r="I126" i="3"/>
  <c r="K126" i="3"/>
  <c r="G126" i="3"/>
  <c r="I125" i="3"/>
  <c r="K125" i="3"/>
  <c r="G125" i="3"/>
  <c r="I124" i="3"/>
  <c r="K124" i="3"/>
  <c r="G124" i="3"/>
  <c r="I123" i="3"/>
  <c r="K123" i="3"/>
  <c r="G123" i="3"/>
  <c r="I122" i="3"/>
  <c r="K122" i="3"/>
  <c r="G122" i="3"/>
  <c r="I121" i="3"/>
  <c r="K121" i="3"/>
  <c r="G121" i="3"/>
  <c r="I120" i="3"/>
  <c r="K120" i="3"/>
  <c r="G120" i="3"/>
  <c r="I119" i="3"/>
  <c r="K119" i="3"/>
  <c r="G119" i="3"/>
  <c r="I118" i="3"/>
  <c r="K118" i="3"/>
  <c r="G118" i="3"/>
  <c r="I117" i="3"/>
  <c r="K117" i="3"/>
  <c r="G117" i="3"/>
  <c r="I116" i="3"/>
  <c r="K116" i="3"/>
  <c r="G116" i="3"/>
  <c r="I115" i="3"/>
  <c r="K115" i="3"/>
  <c r="G115" i="3"/>
  <c r="I114" i="3"/>
  <c r="K114" i="3"/>
  <c r="G114" i="3"/>
  <c r="I113" i="3"/>
  <c r="K113" i="3"/>
  <c r="G113" i="3"/>
  <c r="I112" i="3"/>
  <c r="K112" i="3"/>
  <c r="G112" i="3"/>
  <c r="I111" i="3"/>
  <c r="K111" i="3"/>
  <c r="G111" i="3"/>
  <c r="I110" i="3"/>
  <c r="K110" i="3"/>
  <c r="G110" i="3"/>
  <c r="I109" i="3"/>
  <c r="K109" i="3"/>
  <c r="G109" i="3"/>
  <c r="I108" i="3"/>
  <c r="K108" i="3"/>
  <c r="G108" i="3"/>
  <c r="I107" i="3"/>
  <c r="K107" i="3"/>
  <c r="G107" i="3"/>
  <c r="I106" i="3"/>
  <c r="K106" i="3"/>
  <c r="G106" i="3"/>
  <c r="I105" i="3"/>
  <c r="K105" i="3"/>
  <c r="G105" i="3"/>
  <c r="I104" i="3"/>
  <c r="K104" i="3"/>
  <c r="G104" i="3"/>
  <c r="I103" i="3"/>
  <c r="K103" i="3"/>
  <c r="G103" i="3"/>
  <c r="I102" i="3"/>
  <c r="K102" i="3"/>
  <c r="G102" i="3"/>
  <c r="I101" i="3"/>
  <c r="K101" i="3"/>
  <c r="G101" i="3"/>
  <c r="I100" i="3"/>
  <c r="K100" i="3"/>
  <c r="G100" i="3"/>
  <c r="I99" i="3"/>
  <c r="K99" i="3"/>
  <c r="G99" i="3"/>
  <c r="I98" i="3"/>
  <c r="K98" i="3"/>
  <c r="G98" i="3"/>
  <c r="I97" i="3"/>
  <c r="K97" i="3"/>
  <c r="G97" i="3"/>
  <c r="I96" i="3"/>
  <c r="K96" i="3"/>
  <c r="G96" i="3"/>
  <c r="I95" i="3"/>
  <c r="K95" i="3"/>
  <c r="G95" i="3"/>
  <c r="I94" i="3"/>
  <c r="K94" i="3"/>
  <c r="G94" i="3"/>
  <c r="I93" i="3"/>
  <c r="K93" i="3"/>
  <c r="G93" i="3"/>
  <c r="I92" i="3"/>
  <c r="K92" i="3"/>
  <c r="G92" i="3"/>
  <c r="I91" i="3"/>
  <c r="K91" i="3"/>
  <c r="G91" i="3"/>
  <c r="I90" i="3"/>
  <c r="K90" i="3"/>
  <c r="G90" i="3"/>
  <c r="I89" i="3"/>
  <c r="K89" i="3"/>
  <c r="G89" i="3"/>
  <c r="I88" i="3"/>
  <c r="K88" i="3"/>
  <c r="G88" i="3"/>
  <c r="I87" i="3"/>
  <c r="K87" i="3"/>
  <c r="G87" i="3"/>
  <c r="I86" i="3"/>
  <c r="K86" i="3"/>
  <c r="G86" i="3"/>
  <c r="I85" i="3"/>
  <c r="K85" i="3"/>
  <c r="G85" i="3"/>
  <c r="I84" i="3"/>
  <c r="K84" i="3"/>
  <c r="G84" i="3"/>
  <c r="I83" i="3"/>
  <c r="K83" i="3"/>
  <c r="G83" i="3"/>
  <c r="I82" i="3"/>
  <c r="K82" i="3"/>
  <c r="G82" i="3"/>
  <c r="I81" i="3"/>
  <c r="K81" i="3"/>
  <c r="G81" i="3"/>
  <c r="I80" i="3"/>
  <c r="K80" i="3"/>
  <c r="G80" i="3"/>
  <c r="I79" i="3"/>
  <c r="K79" i="3"/>
  <c r="G79" i="3"/>
  <c r="I78" i="3"/>
  <c r="K78" i="3"/>
  <c r="G78" i="3"/>
  <c r="I77" i="3"/>
  <c r="K77" i="3"/>
  <c r="G77" i="3"/>
  <c r="I76" i="3"/>
  <c r="K76" i="3"/>
  <c r="G76" i="3"/>
  <c r="I75" i="3"/>
  <c r="K75" i="3"/>
  <c r="G75" i="3"/>
  <c r="I74" i="3"/>
  <c r="K74" i="3"/>
  <c r="G74" i="3"/>
  <c r="I73" i="3"/>
  <c r="K73" i="3"/>
  <c r="G73" i="3"/>
  <c r="I72" i="3"/>
  <c r="K72" i="3"/>
  <c r="G72" i="3"/>
  <c r="I71" i="3"/>
  <c r="K71" i="3"/>
  <c r="G71" i="3"/>
  <c r="I70" i="3"/>
  <c r="K70" i="3"/>
  <c r="G70" i="3"/>
  <c r="I69" i="3"/>
  <c r="K69" i="3"/>
  <c r="G69" i="3"/>
  <c r="I68" i="3"/>
  <c r="K68" i="3"/>
  <c r="G68" i="3"/>
  <c r="I67" i="3"/>
  <c r="K67" i="3"/>
  <c r="G67" i="3"/>
  <c r="I66" i="3"/>
  <c r="K66" i="3"/>
  <c r="G66" i="3"/>
  <c r="I65" i="3"/>
  <c r="K65" i="3"/>
  <c r="G65" i="3"/>
  <c r="I64" i="3"/>
  <c r="K64" i="3"/>
  <c r="G64" i="3"/>
  <c r="I63" i="3"/>
  <c r="K63" i="3"/>
  <c r="G63" i="3"/>
  <c r="I62" i="3"/>
  <c r="K62" i="3"/>
  <c r="G62" i="3"/>
  <c r="I61" i="3"/>
  <c r="K61" i="3"/>
  <c r="G61" i="3"/>
  <c r="I60" i="3"/>
  <c r="K60" i="3"/>
  <c r="G60" i="3"/>
  <c r="I59" i="3"/>
  <c r="K59" i="3"/>
  <c r="G59" i="3"/>
  <c r="I58" i="3"/>
  <c r="K58" i="3"/>
  <c r="G58" i="3"/>
  <c r="I57" i="3"/>
  <c r="K57" i="3"/>
  <c r="G57" i="3"/>
  <c r="I56" i="3"/>
  <c r="K56" i="3"/>
  <c r="G56" i="3"/>
  <c r="I55" i="3"/>
  <c r="K55" i="3"/>
  <c r="G55" i="3"/>
  <c r="I54" i="3"/>
  <c r="K54" i="3"/>
  <c r="G54" i="3"/>
  <c r="I53" i="3"/>
  <c r="K53" i="3"/>
  <c r="G53" i="3"/>
  <c r="I52" i="3"/>
  <c r="K52" i="3"/>
  <c r="G52" i="3"/>
  <c r="I51" i="3"/>
  <c r="K51" i="3"/>
  <c r="G51" i="3"/>
  <c r="I50" i="3"/>
  <c r="K50" i="3"/>
  <c r="G50" i="3"/>
  <c r="I49" i="3"/>
  <c r="K49" i="3"/>
  <c r="G49" i="3"/>
  <c r="I48" i="3"/>
  <c r="K48" i="3"/>
  <c r="G48" i="3"/>
  <c r="I47" i="3"/>
  <c r="K47" i="3"/>
  <c r="G47" i="3"/>
  <c r="I46" i="3"/>
  <c r="K46" i="3"/>
  <c r="G46" i="3"/>
  <c r="I45" i="3"/>
  <c r="K45" i="3"/>
  <c r="G45" i="3"/>
  <c r="I44" i="3"/>
  <c r="K44" i="3"/>
  <c r="G44" i="3"/>
  <c r="I43" i="3"/>
  <c r="K43" i="3"/>
  <c r="G43" i="3"/>
  <c r="I42" i="3"/>
  <c r="K42" i="3"/>
  <c r="G42" i="3"/>
  <c r="I41" i="3"/>
  <c r="K41" i="3"/>
  <c r="G41" i="3"/>
  <c r="I40" i="3"/>
  <c r="K40" i="3"/>
  <c r="G40" i="3"/>
  <c r="I39" i="3"/>
  <c r="K39" i="3"/>
  <c r="G39" i="3"/>
  <c r="I38" i="3"/>
  <c r="K38" i="3"/>
  <c r="G38" i="3"/>
  <c r="I37" i="3"/>
  <c r="K37" i="3"/>
  <c r="G37" i="3"/>
  <c r="I36" i="3"/>
  <c r="K36" i="3"/>
  <c r="G36" i="3"/>
  <c r="I35" i="3"/>
  <c r="K35" i="3"/>
  <c r="G35" i="3"/>
  <c r="I34" i="3"/>
  <c r="K34" i="3"/>
  <c r="G34" i="3"/>
  <c r="I33" i="3"/>
  <c r="K33" i="3"/>
  <c r="G33" i="3"/>
  <c r="I32" i="3"/>
  <c r="K32" i="3"/>
  <c r="G32" i="3"/>
  <c r="I31" i="3"/>
  <c r="K31" i="3"/>
  <c r="G31" i="3"/>
  <c r="I30" i="3"/>
  <c r="K30" i="3"/>
  <c r="G30" i="3"/>
  <c r="I29" i="3"/>
  <c r="K29" i="3"/>
  <c r="G29" i="3"/>
  <c r="I28" i="3"/>
  <c r="K28" i="3"/>
  <c r="G28" i="3"/>
  <c r="I27" i="3"/>
  <c r="K27" i="3"/>
  <c r="G27" i="3"/>
  <c r="I26" i="3"/>
  <c r="K26" i="3"/>
  <c r="G26" i="3"/>
  <c r="I25" i="3"/>
  <c r="K25" i="3"/>
  <c r="G25" i="3"/>
  <c r="I24" i="3"/>
  <c r="K24" i="3"/>
  <c r="G24" i="3"/>
  <c r="I23" i="3"/>
  <c r="K23" i="3"/>
  <c r="G23" i="3"/>
  <c r="I22" i="3"/>
  <c r="K22" i="3"/>
  <c r="G22" i="3"/>
  <c r="I21" i="3"/>
  <c r="K21" i="3"/>
  <c r="G21" i="3"/>
  <c r="I20" i="3"/>
  <c r="K20" i="3"/>
  <c r="G20" i="3"/>
  <c r="I19" i="3"/>
  <c r="K19" i="3"/>
  <c r="G19" i="3"/>
  <c r="I18" i="3"/>
  <c r="K18" i="3"/>
  <c r="G18" i="3"/>
  <c r="I17" i="3"/>
  <c r="K17" i="3"/>
  <c r="G17" i="3"/>
  <c r="I16" i="3"/>
  <c r="K16" i="3"/>
  <c r="G16" i="3"/>
  <c r="I15" i="3"/>
  <c r="K15" i="3"/>
  <c r="G15" i="3"/>
  <c r="I14" i="3"/>
  <c r="K14" i="3"/>
  <c r="G14" i="3"/>
  <c r="I13" i="3"/>
  <c r="K13" i="3"/>
  <c r="G13" i="3"/>
  <c r="I12" i="3"/>
  <c r="K12" i="3"/>
  <c r="G12" i="3"/>
  <c r="I11" i="3"/>
  <c r="K11" i="3"/>
  <c r="G11" i="3"/>
  <c r="I10" i="3"/>
  <c r="K10" i="3"/>
  <c r="G10" i="3"/>
  <c r="I9" i="3"/>
  <c r="K9" i="3"/>
  <c r="G9" i="3"/>
  <c r="I8" i="3"/>
  <c r="K8" i="3"/>
  <c r="G8" i="3"/>
  <c r="I7" i="3"/>
  <c r="K7" i="3"/>
  <c r="G7" i="3"/>
  <c r="I6" i="3"/>
  <c r="K6" i="3"/>
  <c r="G6" i="3"/>
  <c r="I5" i="3"/>
  <c r="K5" i="3"/>
  <c r="G5" i="3"/>
  <c r="I4" i="3"/>
  <c r="K4" i="3"/>
  <c r="G4" i="3"/>
  <c r="G11" i="4"/>
  <c r="D11" i="4"/>
  <c r="E5" i="4"/>
  <c r="F5" i="4"/>
  <c r="H5" i="4"/>
  <c r="H11" i="4"/>
  <c r="G24" i="1"/>
  <c r="G23" i="1"/>
  <c r="G22" i="1"/>
  <c r="G25" i="1"/>
  <c r="I19" i="1"/>
  <c r="K145" i="3"/>
</calcChain>
</file>

<file path=xl/sharedStrings.xml><?xml version="1.0" encoding="utf-8"?>
<sst xmlns="http://schemas.openxmlformats.org/spreadsheetml/2006/main" count="769" uniqueCount="320">
  <si>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</si>
  <si>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</si>
  <si>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</si>
  <si>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</si>
  <si>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</si>
  <si>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</si>
  <si>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</si>
  <si>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</si>
  <si>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</si>
  <si>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</si>
  <si>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</si>
  <si>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</si>
  <si>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</si>
  <si>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</si>
  <si>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</si>
  <si>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</si>
  <si>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</si>
  <si>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</si>
  <si>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</si>
  <si>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</si>
  <si>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</si>
  <si>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</si>
  <si>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</si>
  <si>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</si>
  <si>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</si>
  <si>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</si>
  <si>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</si>
  <si>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</si>
  <si>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</si>
  <si>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</si>
  <si>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</si>
  <si>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</si>
  <si>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</si>
  <si>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</si>
  <si>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</si>
  <si>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</si>
  <si>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</si>
  <si>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</si>
  <si>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</si>
  <si>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</si>
  <si>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</si>
  <si>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</si>
  <si>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จำลอง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</si>
  <si>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</si>
  <si>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</si>
  <si>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</si>
  <si>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</si>
  <si>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</si>
  <si>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</si>
  <si>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</si>
  <si>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</si>
  <si>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</si>
  <si>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แสนใจบาล</t>
  </si>
  <si>
    <t>พรรณี</t>
  </si>
  <si>
    <t>พิพัฒน์</t>
  </si>
  <si>
    <t>วิไลวรรณ</t>
  </si>
  <si>
    <t>ศรีพรรณ</t>
  </si>
  <si>
    <t>สงวน</t>
  </si>
  <si>
    <t>สุเทพ</t>
  </si>
  <si>
    <t>สุมาลี</t>
  </si>
  <si>
    <t>อดุลย์</t>
  </si>
  <si>
    <t>อนันต์</t>
  </si>
  <si>
    <t>วัฒนา</t>
  </si>
  <si>
    <t>อุดม</t>
  </si>
  <si>
    <t>พิทาคำ</t>
  </si>
  <si>
    <t>จันทร์เพ็ญ</t>
  </si>
  <si>
    <t>วีระศักดิ์</t>
  </si>
  <si>
    <t>กมล</t>
  </si>
  <si>
    <t>กิตติ</t>
  </si>
  <si>
    <t>จรัล</t>
  </si>
  <si>
    <t>ทองอินทร์</t>
  </si>
  <si>
    <t>บุญทา</t>
  </si>
  <si>
    <t>พิรุณ</t>
  </si>
  <si>
    <t>มานพ</t>
  </si>
  <si>
    <t>ลำดวน</t>
  </si>
  <si>
    <t>วัลภา</t>
  </si>
  <si>
    <t>สงกรานต์</t>
  </si>
  <si>
    <t>ขัติวงษ์</t>
  </si>
  <si>
    <t>อุทิศ</t>
  </si>
  <si>
    <t>ถาวร</t>
  </si>
  <si>
    <t>ประเสริฐ</t>
  </si>
  <si>
    <t>สัญญา</t>
  </si>
  <si>
    <t>สุมินทร์</t>
  </si>
  <si>
    <t>อุทัย</t>
  </si>
  <si>
    <t>ศรีวรรณ</t>
  </si>
  <si>
    <t>บุญเรือน</t>
  </si>
  <si>
    <t>หน่วย สพป.ชม.เขต 5</t>
  </si>
  <si>
    <t>สพป.5</t>
  </si>
  <si>
    <t>ฮอด</t>
  </si>
  <si>
    <t>บำนาญ เขต 5</t>
  </si>
  <si>
    <t>ประสานเนตร</t>
  </si>
  <si>
    <t>จงกล</t>
  </si>
  <si>
    <t>นามเทพ</t>
  </si>
  <si>
    <t>จรัญ</t>
  </si>
  <si>
    <t>ซื่อตระกูล</t>
  </si>
  <si>
    <t>จันทนา</t>
  </si>
  <si>
    <t>จินดาวงค์</t>
  </si>
  <si>
    <t>จำนงค์</t>
  </si>
  <si>
    <t>ยี่นาง</t>
  </si>
  <si>
    <t>จินดา</t>
  </si>
  <si>
    <t>ภีระมูล</t>
  </si>
  <si>
    <t>เจริญ</t>
  </si>
  <si>
    <t>ติ๊บใจ</t>
  </si>
  <si>
    <t>วรรณวิจิตร</t>
  </si>
  <si>
    <t>เฉลิมชัย</t>
  </si>
  <si>
    <t>สันติพงศ์</t>
  </si>
  <si>
    <t>ชลธิชา</t>
  </si>
  <si>
    <t>แก้วคำปา</t>
  </si>
  <si>
    <t>ชูเกียรติ</t>
  </si>
  <si>
    <t>ชัยระวีวงศ์</t>
  </si>
  <si>
    <t>ฐิติรัตน์</t>
  </si>
  <si>
    <t>สุวรรณ</t>
  </si>
  <si>
    <t>ณรงค์เดช</t>
  </si>
  <si>
    <t>มณีวรรณ</t>
  </si>
  <si>
    <t>ดาวสวรรค์</t>
  </si>
  <si>
    <t>เทพาคำ</t>
  </si>
  <si>
    <t>ถวิล</t>
  </si>
  <si>
    <t>สุทธิวรรณจำปา</t>
  </si>
  <si>
    <t>ตันปิน</t>
  </si>
  <si>
    <t>มาปัน</t>
  </si>
  <si>
    <t>ทิพวรรณ</t>
  </si>
  <si>
    <t>นามแก้ว</t>
  </si>
  <si>
    <t>ธณากร</t>
  </si>
  <si>
    <t>คุณาธรรม</t>
  </si>
  <si>
    <t>ธนัท</t>
  </si>
  <si>
    <t>สุวรรณสิทธิ์ (เดิม แสงบุญเรือง)</t>
  </si>
  <si>
    <t>นรินทร์ศร</t>
  </si>
  <si>
    <t>จันทร์มูล</t>
  </si>
  <si>
    <t>นันทา</t>
  </si>
  <si>
    <t>ขันคำ</t>
  </si>
  <si>
    <t>นิคม</t>
  </si>
  <si>
    <t>คำรินทร์</t>
  </si>
  <si>
    <t>บรรณกร</t>
  </si>
  <si>
    <t>คำเพียว</t>
  </si>
  <si>
    <t>บุญพฤกษ์</t>
  </si>
  <si>
    <t>จินดาวงศ์</t>
  </si>
  <si>
    <t>ธนาบูรณ์</t>
  </si>
  <si>
    <t>ปฐม</t>
  </si>
  <si>
    <t>หล้าพระบาง</t>
  </si>
  <si>
    <t>ประชิด</t>
  </si>
  <si>
    <t>กันทะยอม</t>
  </si>
  <si>
    <t>ประดิษฐ์</t>
  </si>
  <si>
    <t>เมธาสุข</t>
  </si>
  <si>
    <t>ประทีป</t>
  </si>
  <si>
    <t>ทิพย์เนตร</t>
  </si>
  <si>
    <t>ประยุทธ</t>
  </si>
  <si>
    <t>สืบจากติ๊บ</t>
  </si>
  <si>
    <t>พลวัฒน์</t>
  </si>
  <si>
    <t>ปุงปี่แก้ว</t>
  </si>
  <si>
    <t>พวงทอง</t>
  </si>
  <si>
    <t>วิชัยชาติ</t>
  </si>
  <si>
    <t>พิชญ์ศุภางค์</t>
  </si>
  <si>
    <t>ลิ้มอรุณ</t>
  </si>
  <si>
    <t>พิมลพรรณ</t>
  </si>
  <si>
    <t>คำติ</t>
  </si>
  <si>
    <t>ไพรัช</t>
  </si>
  <si>
    <t>จันทร์ตาบุญ</t>
  </si>
  <si>
    <t>มัทนี</t>
  </si>
  <si>
    <t>สหายมิตร</t>
  </si>
  <si>
    <t>ธรรมโชติ</t>
  </si>
  <si>
    <t>มีนา</t>
  </si>
  <si>
    <t>ยุพา</t>
  </si>
  <si>
    <t>สิงห์น้อย</t>
  </si>
  <si>
    <t>ละเอียด</t>
  </si>
  <si>
    <t>โนจ๊ะ</t>
  </si>
  <si>
    <t>ยังฉิม</t>
  </si>
  <si>
    <t>ปราบสงคราม</t>
  </si>
  <si>
    <t>วัลลภา</t>
  </si>
  <si>
    <t>สิทธิศรี</t>
  </si>
  <si>
    <t>วิทยา</t>
  </si>
  <si>
    <t>คำสวรรค์</t>
  </si>
  <si>
    <t>ฝั้นติ๊บ</t>
  </si>
  <si>
    <t>ยศอาลัย</t>
  </si>
  <si>
    <t>ทองเจิม</t>
  </si>
  <si>
    <t>รังษี</t>
  </si>
  <si>
    <t>ศันสนีย์</t>
  </si>
  <si>
    <t>อุบล</t>
  </si>
  <si>
    <t>มหาวรรณ์</t>
  </si>
  <si>
    <t>เขนย</t>
  </si>
  <si>
    <t>สมควร</t>
  </si>
  <si>
    <t>แสนสามกอง</t>
  </si>
  <si>
    <t>สมจิตร์</t>
  </si>
  <si>
    <t>ไชยาปัน</t>
  </si>
  <si>
    <t>มูลป้อม</t>
  </si>
  <si>
    <t>สมสิทธิ์</t>
  </si>
  <si>
    <t>ถนอมเสียง</t>
  </si>
  <si>
    <t>สุนทร</t>
  </si>
  <si>
    <t>เขื่อนแก้ว</t>
  </si>
  <si>
    <t>นุ่มพันธ์</t>
  </si>
  <si>
    <t>สุพร</t>
  </si>
  <si>
    <t>สุพรรณ</t>
  </si>
  <si>
    <t>สุพัฒน์</t>
  </si>
  <si>
    <t>สุพินทร์</t>
  </si>
  <si>
    <t>วีระ</t>
  </si>
  <si>
    <t>สุภัทร</t>
  </si>
  <si>
    <t>จ๊ะเขียว</t>
  </si>
  <si>
    <t>สุภาวดี</t>
  </si>
  <si>
    <t>ณ  เชียงใหม่</t>
  </si>
  <si>
    <t>ปันกอง</t>
  </si>
  <si>
    <t>สุริยันต์</t>
  </si>
  <si>
    <t>แก้วสามสี</t>
  </si>
  <si>
    <t>สุรีย์พร</t>
  </si>
  <si>
    <t>เบญจศศิกุล</t>
  </si>
  <si>
    <t>สุวิน</t>
  </si>
  <si>
    <t>แสวง</t>
  </si>
  <si>
    <t>ช่ำชอง</t>
  </si>
  <si>
    <t>อมรรัตน์</t>
  </si>
  <si>
    <t>เรือนรักเรา</t>
  </si>
  <si>
    <t>อัจฉรา</t>
  </si>
  <si>
    <t>วิรัศมี</t>
  </si>
  <si>
    <t>อำพร</t>
  </si>
  <si>
    <t>เป็งใจ</t>
  </si>
  <si>
    <t>อิงค์สนิษฐา</t>
  </si>
  <si>
    <t>สอนเตชนนท์</t>
  </si>
  <si>
    <t>เดิม-ชื่อ-สกุล : นางณัฏฐณิช บัวสอน</t>
  </si>
  <si>
    <t>เยาวนา</t>
  </si>
  <si>
    <t>วิวัฒนชีวิน</t>
  </si>
  <si>
    <t>ธิมา</t>
  </si>
  <si>
    <t>ทนันชัย</t>
  </si>
  <si>
    <t>พงษ์ปวง</t>
  </si>
  <si>
    <t>พิณเสนาะ</t>
  </si>
  <si>
    <t>ฉวีวรรณ</t>
  </si>
  <si>
    <t>เบลวาล</t>
  </si>
  <si>
    <t>ชม</t>
  </si>
  <si>
    <t>ชัยวุฒิ</t>
  </si>
  <si>
    <t>พรหมปัญญา</t>
  </si>
  <si>
    <t>ดวงใจ</t>
  </si>
  <si>
    <t>อุตธิ</t>
  </si>
  <si>
    <t>เตือนใจ</t>
  </si>
  <si>
    <t>โล่ติวิกุล</t>
  </si>
  <si>
    <t>เดชอูป</t>
  </si>
  <si>
    <t>ทองเพ็ญ</t>
  </si>
  <si>
    <t>เดชะทิศ</t>
  </si>
  <si>
    <t>ธีรานุช</t>
  </si>
  <si>
    <t>จูแวน</t>
  </si>
  <si>
    <t>นภาพร</t>
  </si>
  <si>
    <t>เต็งนุ</t>
  </si>
  <si>
    <t>นวลจันทร์</t>
  </si>
  <si>
    <t>มะโนลิ</t>
  </si>
  <si>
    <t>นิพร</t>
  </si>
  <si>
    <t>การะบูรณ์</t>
  </si>
  <si>
    <t>ว่าที่ ร.ต.</t>
  </si>
  <si>
    <t>นิรันดร์</t>
  </si>
  <si>
    <t>คำมาสาร</t>
  </si>
  <si>
    <t>บุญจันทร์</t>
  </si>
  <si>
    <t>จันหม้อ</t>
  </si>
  <si>
    <t>ปิ่นคำ</t>
  </si>
  <si>
    <t>สิริโม</t>
  </si>
  <si>
    <t>พัชรินทร์</t>
  </si>
  <si>
    <t>ใสสว่าง</t>
  </si>
  <si>
    <t>ชัดชำนาญ</t>
  </si>
  <si>
    <t>ตื้อจันตา</t>
  </si>
  <si>
    <t>ไพฑูรย์</t>
  </si>
  <si>
    <t>ตาสา</t>
  </si>
  <si>
    <t>มารัตนะ</t>
  </si>
  <si>
    <t>กรวยสวัสดิ์</t>
  </si>
  <si>
    <t>วรรณี</t>
  </si>
  <si>
    <t>กันทะหลี</t>
  </si>
  <si>
    <t>วิวัฒน์</t>
  </si>
  <si>
    <t>ปุรารักษ์</t>
  </si>
  <si>
    <t>ประดิษฐสอน</t>
  </si>
  <si>
    <t>สมจิต</t>
  </si>
  <si>
    <t>วิวัฒนชีวีน</t>
  </si>
  <si>
    <t>ปัญญาแก้ว</t>
  </si>
  <si>
    <t>สมฤทธิ์</t>
  </si>
  <si>
    <t>ศิริวรรณ์</t>
  </si>
  <si>
    <t>ศรีนวล</t>
  </si>
  <si>
    <t>ปัญจะ</t>
  </si>
  <si>
    <t>สายัณห์</t>
  </si>
  <si>
    <t>จันทรมานนท์</t>
  </si>
  <si>
    <t>สุทธิพงษ์</t>
  </si>
  <si>
    <t>จันทพันธ์</t>
  </si>
  <si>
    <t>สุรภา</t>
  </si>
  <si>
    <t>จุมปาดง</t>
  </si>
  <si>
    <t>เงาแก้ว</t>
  </si>
  <si>
    <t>อนงค์</t>
  </si>
  <si>
    <t>อำพัน</t>
  </si>
  <si>
    <t>หมื่นรังษี</t>
  </si>
  <si>
    <t>อิศรากุล</t>
  </si>
  <si>
    <t>ตุ่นเครือ</t>
  </si>
  <si>
    <t>ประไพพิศ</t>
  </si>
  <si>
    <t>สุรีย์</t>
  </si>
  <si>
    <t>วงค์จิตติมา</t>
  </si>
  <si>
    <t>บุญเจือ</t>
  </si>
  <si>
    <t>ทิพเนตร</t>
  </si>
  <si>
    <t>เวศน์</t>
  </si>
  <si>
    <t>สุรจิตร</t>
  </si>
  <si>
    <t>ชยันต์</t>
  </si>
  <si>
    <t>คำปาลี</t>
  </si>
  <si>
    <t>เก็บทวน</t>
  </si>
  <si>
    <t>นางพัชรา วันมหาชัย</t>
  </si>
  <si>
    <t>เทียม</t>
  </si>
  <si>
    <t>วันมหาชัย</t>
  </si>
  <si>
    <t>รุ่งรัตน์</t>
  </si>
  <si>
    <t>ยศถามี</t>
  </si>
  <si>
    <t>รวมทั้งสิ้น</t>
  </si>
  <si>
    <t>นาง นงคราญ ตานะเป็ง</t>
  </si>
  <si>
    <t>สมศักย์</t>
  </si>
  <si>
    <t>รวมสุขธนวิชญ์</t>
  </si>
  <si>
    <t>เดิม-ชื่อ-สกุล : นาย สมศักดิ์ ตานะเป็ง</t>
  </si>
  <si>
    <t>ผู้รับผิดชอบ : พวงผกา พวงไม้มิ่ง (อ้อม)  :  เจ้าหน้าที่งานทะเบียน  โทร . 053-220347    Fax .  053-211985</t>
  </si>
  <si>
    <t>ประยูร</t>
  </si>
  <si>
    <t>โกฎธิ</t>
  </si>
  <si>
    <t>กานดา</t>
  </si>
  <si>
    <t>เอ้งซุ้น</t>
  </si>
  <si>
    <t>วนิดา</t>
  </si>
  <si>
    <t>ขุนนางจ่า</t>
  </si>
  <si>
    <t>ตาย/ตค.68 : นาย บุญเลิศ อุปนันท์</t>
  </si>
  <si>
    <t>พงษ์กลาง</t>
  </si>
  <si>
    <t>ปิยะวงศ์</t>
  </si>
  <si>
    <t>หักรายละ  405.00  บาท  ( 27 ราย x 15 บาท )</t>
  </si>
  <si>
    <t>มิ.ย.69</t>
  </si>
  <si>
    <t>จำนวนทั้งสิ้น  184   คน</t>
  </si>
  <si>
    <t>อำนวย</t>
  </si>
  <si>
    <t>สุนันต๊ะ</t>
  </si>
  <si>
    <t>ก.ค. 69 / รวมทั้งสิ้น</t>
  </si>
  <si>
    <t>ประจำเดือน :  กรกฎาคม  2569</t>
  </si>
  <si>
    <t>ก.ค.69</t>
  </si>
  <si>
    <t>ไม่มี</t>
  </si>
  <si>
    <t>184 ราย x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</si>
</sst>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4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sz val="10"/>
      <color rgb="FFC00000"/>
      <name val="Tahoma"/>
      <family val="2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b/>
      <u/>
      <sz val="11"/>
      <color rgb="FFFF0000"/>
      <name val="Tahoma"/>
      <family val="2"/>
      <scheme val="minor"/>
    </font>
    <font>
      <b/>
      <sz val="10"/>
      <color rgb="FFFF0000"/>
      <name val="Arial"/>
      <family val="2"/>
    </font>
    <font>
      <b/>
      <sz val="10"/>
      <name val="Tahoma"/>
      <family val="2"/>
      <charset val="222"/>
      <scheme val="minor"/>
    </font>
    <font>
      <b/>
      <sz val="10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u val="double"/>
      <sz val="10"/>
      <color rgb="FFC00000"/>
      <name val="Tahoma"/>
      <family val="2"/>
      <scheme val="minor"/>
    </font>
    <font>
      <b/>
      <sz val="10"/>
      <color rgb="FFC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shrinkToFit="1"/>
    </xf>
    <xf numFmtId="190" fontId="0" fillId="0" borderId="0" xfId="0" applyNumberFormat="1"/>
    <xf numFmtId="43" fontId="18" fillId="0" borderId="0" xfId="1" applyFont="1" applyFill="1" applyAlignment="1">
      <alignment shrinkToFit="1"/>
    </xf>
    <xf numFmtId="190" fontId="19" fillId="0" borderId="0" xfId="0" applyNumberFormat="1" applyFont="1"/>
    <xf numFmtId="43" fontId="6" fillId="0" borderId="0" xfId="1" applyFont="1" applyFill="1" applyAlignment="1">
      <alignment shrinkToFit="1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Fill="1"/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21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0" fontId="20" fillId="0" borderId="0" xfId="0" applyFont="1" applyFill="1" applyAlignment="1">
      <alignment horizontal="left"/>
    </xf>
    <xf numFmtId="190" fontId="17" fillId="0" borderId="0" xfId="0" applyNumberFormat="1" applyFont="1"/>
    <xf numFmtId="0" fontId="13" fillId="0" borderId="1" xfId="0" applyFont="1" applyBorder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9" fontId="13" fillId="0" borderId="1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0" fontId="11" fillId="0" borderId="4" xfId="0" applyFont="1" applyBorder="1"/>
    <xf numFmtId="49" fontId="11" fillId="0" borderId="4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0" fontId="19" fillId="0" borderId="0" xfId="0" applyFont="1" applyAlignment="1">
      <alignment shrinkToFit="1"/>
    </xf>
    <xf numFmtId="0" fontId="23" fillId="0" borderId="0" xfId="0" applyFont="1" applyAlignment="1">
      <alignment shrinkToFit="1"/>
    </xf>
    <xf numFmtId="188" fontId="19" fillId="0" borderId="0" xfId="0" applyNumberFormat="1" applyFont="1" applyAlignment="1">
      <alignment shrinkToFit="1"/>
    </xf>
    <xf numFmtId="0" fontId="24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24" fillId="0" borderId="0" xfId="0" applyNumberFormat="1" applyFont="1"/>
    <xf numFmtId="190" fontId="0" fillId="0" borderId="0" xfId="0" applyNumberFormat="1" applyAlignment="1">
      <alignment shrinkToFit="1"/>
    </xf>
    <xf numFmtId="190" fontId="24" fillId="0" borderId="0" xfId="0" applyNumberFormat="1" applyFont="1" applyAlignment="1">
      <alignment shrinkToFit="1"/>
    </xf>
    <xf numFmtId="0" fontId="25" fillId="0" borderId="0" xfId="0" applyFont="1" applyAlignment="1">
      <alignment horizontal="right" shrinkToFit="1"/>
    </xf>
    <xf numFmtId="0" fontId="17" fillId="0" borderId="0" xfId="0" applyFont="1" applyAlignment="1">
      <alignment shrinkToFit="1"/>
    </xf>
    <xf numFmtId="188" fontId="17" fillId="0" borderId="0" xfId="0" applyNumberFormat="1" applyFont="1" applyAlignment="1">
      <alignment shrinkToFit="1"/>
    </xf>
    <xf numFmtId="190" fontId="26" fillId="0" borderId="0" xfId="0" applyNumberFormat="1" applyFont="1" applyAlignment="1">
      <alignment shrinkToFit="1"/>
    </xf>
    <xf numFmtId="0" fontId="19" fillId="0" borderId="0" xfId="0" applyFont="1" applyAlignment="1">
      <alignment horizontal="right" shrinkToFit="1"/>
    </xf>
    <xf numFmtId="188" fontId="18" fillId="0" borderId="0" xfId="0" applyNumberFormat="1" applyFont="1" applyAlignment="1">
      <alignment shrinkToFit="1"/>
    </xf>
    <xf numFmtId="0" fontId="18" fillId="0" borderId="0" xfId="0" applyFont="1" applyAlignment="1">
      <alignment shrinkToFit="1"/>
    </xf>
    <xf numFmtId="0" fontId="24" fillId="0" borderId="0" xfId="0" applyFont="1" applyAlignment="1">
      <alignment shrinkToFit="1"/>
    </xf>
    <xf numFmtId="0" fontId="27" fillId="0" borderId="0" xfId="0" applyFont="1" applyAlignment="1">
      <alignment horizontal="left" shrinkToFit="1"/>
    </xf>
    <xf numFmtId="0" fontId="27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22" fillId="0" borderId="0" xfId="0" applyFont="1" applyAlignment="1">
      <alignment shrinkToFit="1"/>
    </xf>
    <xf numFmtId="43" fontId="5" fillId="0" borderId="0" xfId="1" applyFont="1" applyFill="1" applyAlignment="1">
      <alignment shrinkToFit="1"/>
    </xf>
    <xf numFmtId="0" fontId="7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21" fillId="0" borderId="0" xfId="0" applyFont="1" applyAlignment="1">
      <alignment shrinkToFit="1"/>
    </xf>
    <xf numFmtId="0" fontId="21" fillId="0" borderId="0" xfId="0" applyFont="1" applyAlignment="1">
      <alignment horizontal="left" shrinkToFit="1"/>
    </xf>
    <xf numFmtId="0" fontId="30" fillId="0" borderId="0" xfId="0" applyFont="1" applyAlignment="1">
      <alignment shrinkToFit="1"/>
    </xf>
    <xf numFmtId="43" fontId="8" fillId="0" borderId="0" xfId="1" applyFont="1" applyFill="1" applyAlignment="1">
      <alignment shrinkToFit="1"/>
    </xf>
    <xf numFmtId="0" fontId="2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6" fillId="0" borderId="0" xfId="0" applyFont="1" applyAlignment="1">
      <alignment shrinkToFit="1"/>
    </xf>
    <xf numFmtId="0" fontId="32" fillId="0" borderId="0" xfId="0" applyFont="1" applyAlignment="1">
      <alignment shrinkToFit="1"/>
    </xf>
    <xf numFmtId="0" fontId="31" fillId="0" borderId="0" xfId="0" applyFont="1" applyAlignment="1">
      <alignment horizontal="right" shrinkToFit="1"/>
    </xf>
    <xf numFmtId="0" fontId="33" fillId="0" borderId="0" xfId="0" applyFont="1" applyAlignment="1">
      <alignment horizontal="right" shrinkToFit="1"/>
    </xf>
    <xf numFmtId="49" fontId="16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1985-D90D-4F05-BBB8-D97EF6FD322D}">
  <dimension ref="A1:V57"/>
  <sheetViews>
    <sheetView tabSelected="1" zoomScaleNormal="100" workbookViewId="0"/>
  </sheetViews>
  <sheetFormatPr defaultColWidth="9" defaultRowHeight="20.100000000000001" customHeight="1" x14ac:dyDescent="0.25"/>
  <cols>
    <col min="1" max="1" width="5.19921875" style="15" customWidth="1"/>
    <col min="2" max="2" width="4.19921875" style="15" customWidth="1"/>
    <col min="3" max="3" width="22.8984375" style="15" customWidth="1"/>
    <col min="4" max="4" width="7.69921875" style="16" customWidth="1"/>
    <col min="5" max="5" width="8.69921875" style="15" customWidth="1"/>
    <col min="6" max="6" width="18.59765625" style="15" customWidth="1"/>
    <col min="7" max="7" width="7.69921875" style="15" customWidth="1"/>
    <col min="8" max="8" width="9.296875" style="16" bestFit="1" customWidth="1"/>
    <col min="9" max="9" width="10.69921875" style="15" bestFit="1" customWidth="1"/>
    <col min="10" max="10" width="17.3984375" style="17" customWidth="1"/>
    <col min="11" max="11" width="6.69921875" style="17" customWidth="1"/>
    <col min="12" max="12" width="25" style="17" customWidth="1"/>
    <col min="13" max="16384" width="9" style="15"/>
  </cols>
  <sheetData>
    <row r="1" spans="1:12" ht="21.6" customHeight="1" x14ac:dyDescent="0.35">
      <c r="A1" s="14" t="s">
        <v>0</v>
      </c>
      <c r="C1" s="14"/>
      <c r="D1" s="14"/>
      <c r="E1" s="14"/>
      <c r="F1" s="16"/>
      <c r="G1" s="33" t="s">
        <v>300</v>
      </c>
      <c r="H1" s="34"/>
      <c r="I1" s="17"/>
      <c r="J1" s="16"/>
    </row>
    <row r="2" spans="1:12" ht="21" customHeight="1" x14ac:dyDescent="0.25">
      <c r="A2" s="14" t="s">
        <v>316</v>
      </c>
      <c r="L2" s="15"/>
    </row>
    <row r="3" spans="1:12" ht="21" customHeight="1" x14ac:dyDescent="0.25">
      <c r="A3" s="16" t="s">
        <v>310</v>
      </c>
      <c r="B3" s="16"/>
      <c r="C3" s="16"/>
      <c r="E3" s="16"/>
      <c r="F3" s="16"/>
    </row>
    <row r="4" spans="1:12" ht="21" customHeight="1" x14ac:dyDescent="0.25">
      <c r="A4" s="16" t="s">
        <v>86</v>
      </c>
      <c r="B4" s="14"/>
      <c r="C4" s="14"/>
      <c r="D4" s="14"/>
      <c r="E4" s="14"/>
      <c r="F4" s="14"/>
      <c r="G4" s="14"/>
      <c r="H4" s="15"/>
      <c r="I4" s="17"/>
      <c r="J4" s="16"/>
    </row>
    <row r="5" spans="1:12" ht="21" customHeight="1" thickBot="1" x14ac:dyDescent="0.3">
      <c r="A5" s="16" t="s">
        <v>312</v>
      </c>
      <c r="B5" s="14"/>
      <c r="C5" s="14"/>
      <c r="D5" s="14"/>
      <c r="E5" s="14"/>
      <c r="F5" s="14"/>
      <c r="G5" s="16"/>
      <c r="H5" s="14"/>
      <c r="I5" s="34"/>
      <c r="J5" s="14"/>
      <c r="K5" s="16"/>
    </row>
    <row r="6" spans="1:12" s="16" customFormat="1" ht="20.100000000000001" customHeight="1" thickTop="1" x14ac:dyDescent="0.25">
      <c r="A6" s="35" t="s">
        <v>1</v>
      </c>
      <c r="B6" s="36" t="s">
        <v>2</v>
      </c>
      <c r="C6" s="35" t="s">
        <v>3</v>
      </c>
      <c r="D6" s="36" t="s">
        <v>4</v>
      </c>
      <c r="E6" s="36" t="s">
        <v>5</v>
      </c>
      <c r="F6" s="36" t="s">
        <v>6</v>
      </c>
      <c r="G6" s="35" t="s">
        <v>7</v>
      </c>
      <c r="H6" s="36" t="s">
        <v>4</v>
      </c>
      <c r="I6" s="36" t="s">
        <v>5</v>
      </c>
      <c r="J6" s="36" t="s">
        <v>8</v>
      </c>
      <c r="K6" s="36" t="s">
        <v>9</v>
      </c>
      <c r="L6" s="36" t="s">
        <v>10</v>
      </c>
    </row>
    <row r="7" spans="1:12" ht="20.100000000000001" customHeight="1" thickBot="1" x14ac:dyDescent="0.3">
      <c r="A7" s="37" t="s">
        <v>11</v>
      </c>
      <c r="B7" s="38"/>
      <c r="C7" s="37"/>
      <c r="D7" s="38" t="s">
        <v>12</v>
      </c>
      <c r="E7" s="38"/>
      <c r="F7" s="38" t="s">
        <v>13</v>
      </c>
      <c r="G7" s="37"/>
      <c r="H7" s="38" t="s">
        <v>12</v>
      </c>
      <c r="I7" s="38"/>
      <c r="J7" s="38" t="s">
        <v>14</v>
      </c>
      <c r="K7" s="38" t="s">
        <v>15</v>
      </c>
      <c r="L7" s="38" t="s">
        <v>16</v>
      </c>
    </row>
    <row r="8" spans="1:12" ht="20.100000000000001" customHeight="1" thickTop="1" x14ac:dyDescent="0.25">
      <c r="A8" s="25"/>
      <c r="B8" s="19"/>
      <c r="C8" s="39"/>
      <c r="D8" s="20"/>
      <c r="E8" s="30"/>
      <c r="F8" s="19"/>
      <c r="G8" s="20"/>
      <c r="H8" s="32"/>
      <c r="I8" s="30"/>
      <c r="J8" s="19"/>
      <c r="K8" s="18"/>
      <c r="L8" s="18"/>
    </row>
    <row r="9" spans="1:12" ht="20.100000000000001" customHeight="1" x14ac:dyDescent="0.25">
      <c r="A9" s="19"/>
      <c r="B9" s="19"/>
      <c r="C9" s="19"/>
      <c r="D9" s="20" t="s">
        <v>87</v>
      </c>
      <c r="E9" s="19" t="s">
        <v>88</v>
      </c>
      <c r="F9" s="19" t="s">
        <v>47</v>
      </c>
      <c r="G9" s="18" t="s">
        <v>311</v>
      </c>
      <c r="H9" s="19"/>
      <c r="I9" s="19">
        <v>184</v>
      </c>
      <c r="J9" s="19"/>
      <c r="K9" s="32"/>
      <c r="L9" s="32"/>
    </row>
    <row r="10" spans="1:12" ht="20.100000000000001" customHeight="1" x14ac:dyDescent="0.25">
      <c r="A10" s="19"/>
      <c r="B10" s="19"/>
      <c r="C10" s="19"/>
      <c r="D10" s="19"/>
      <c r="E10" s="19"/>
      <c r="F10" s="19"/>
      <c r="G10" s="19" t="s">
        <v>17</v>
      </c>
      <c r="H10" s="19"/>
      <c r="I10" s="40"/>
      <c r="J10" s="19"/>
      <c r="K10" s="18"/>
      <c r="L10" s="18"/>
    </row>
    <row r="11" spans="1:12" ht="20.100000000000001" customHeight="1" x14ac:dyDescent="0.25">
      <c r="A11" s="19"/>
      <c r="B11" s="19"/>
      <c r="C11" s="30"/>
      <c r="D11" s="19"/>
      <c r="E11" s="19"/>
      <c r="F11" s="19"/>
      <c r="G11" s="19" t="s">
        <v>18</v>
      </c>
      <c r="H11" s="19"/>
      <c r="I11" s="40"/>
      <c r="J11" s="19"/>
      <c r="K11" s="18"/>
      <c r="L11" s="18"/>
    </row>
    <row r="12" spans="1:12" ht="20.100000000000001" customHeight="1" x14ac:dyDescent="0.25">
      <c r="A12" s="19"/>
      <c r="B12" s="19"/>
      <c r="C12" s="30"/>
      <c r="D12" s="19"/>
      <c r="E12" s="19"/>
      <c r="F12" s="19"/>
      <c r="G12" s="19" t="s">
        <v>26</v>
      </c>
      <c r="H12" s="19"/>
      <c r="I12" s="40"/>
      <c r="J12" s="19"/>
      <c r="K12" s="18"/>
      <c r="L12" s="18"/>
    </row>
    <row r="13" spans="1:12" ht="20.100000000000001" customHeight="1" x14ac:dyDescent="0.25">
      <c r="A13" s="19"/>
      <c r="B13" s="19"/>
      <c r="C13" s="30"/>
      <c r="D13" s="19"/>
      <c r="E13" s="19"/>
      <c r="F13" s="19"/>
      <c r="G13" s="19" t="s">
        <v>19</v>
      </c>
      <c r="H13" s="19"/>
      <c r="I13" s="40"/>
      <c r="J13" s="19"/>
      <c r="K13" s="18"/>
      <c r="L13" s="18"/>
    </row>
    <row r="14" spans="1:12" ht="20.100000000000001" customHeight="1" x14ac:dyDescent="0.25">
      <c r="A14" s="19"/>
      <c r="B14" s="19"/>
      <c r="C14" s="30"/>
      <c r="D14" s="19"/>
      <c r="E14" s="19"/>
      <c r="F14" s="19"/>
      <c r="G14" s="19" t="s">
        <v>20</v>
      </c>
      <c r="H14" s="19"/>
      <c r="I14" s="40"/>
      <c r="J14" s="19"/>
      <c r="K14" s="18"/>
      <c r="L14" s="18"/>
    </row>
    <row r="15" spans="1:12" ht="20.100000000000001" customHeight="1" x14ac:dyDescent="0.25">
      <c r="A15" s="19"/>
      <c r="B15" s="19"/>
      <c r="C15" s="30"/>
      <c r="D15" s="19"/>
      <c r="E15" s="19"/>
      <c r="F15" s="19"/>
      <c r="G15" s="19" t="s">
        <v>21</v>
      </c>
      <c r="H15" s="19"/>
      <c r="I15" s="40"/>
      <c r="J15" s="19"/>
      <c r="K15" s="18"/>
      <c r="L15" s="18"/>
    </row>
    <row r="16" spans="1:12" ht="20.100000000000001" customHeight="1" x14ac:dyDescent="0.25">
      <c r="A16" s="19"/>
      <c r="B16" s="19"/>
      <c r="C16" s="30"/>
      <c r="D16" s="19"/>
      <c r="E16" s="19"/>
      <c r="F16" s="19"/>
      <c r="G16" s="19" t="s">
        <v>22</v>
      </c>
      <c r="H16" s="19"/>
      <c r="I16" s="40"/>
      <c r="J16" s="19"/>
      <c r="K16" s="18"/>
      <c r="L16" s="18"/>
    </row>
    <row r="17" spans="1:22" ht="20.100000000000001" customHeight="1" x14ac:dyDescent="0.25">
      <c r="A17" s="19"/>
      <c r="B17" s="19"/>
      <c r="C17" s="30"/>
      <c r="D17" s="19"/>
      <c r="E17" s="19"/>
      <c r="F17" s="19"/>
      <c r="G17" s="19" t="s">
        <v>23</v>
      </c>
      <c r="H17" s="19"/>
      <c r="I17" s="40"/>
      <c r="J17" s="19"/>
      <c r="K17" s="18"/>
      <c r="L17" s="18"/>
    </row>
    <row r="18" spans="1:22" ht="20.100000000000001" customHeight="1" thickBot="1" x14ac:dyDescent="0.3">
      <c r="A18" s="19"/>
      <c r="B18" s="19"/>
      <c r="C18" s="30"/>
      <c r="D18" s="19"/>
      <c r="E18" s="19"/>
      <c r="F18" s="19"/>
      <c r="G18" s="19" t="s">
        <v>27</v>
      </c>
      <c r="H18" s="19"/>
      <c r="I18" s="40"/>
      <c r="J18" s="19"/>
      <c r="K18" s="18"/>
      <c r="L18" s="18"/>
    </row>
    <row r="19" spans="1:22" ht="20.100000000000001" customHeight="1" thickTop="1" thickBot="1" x14ac:dyDescent="0.3">
      <c r="A19" s="19"/>
      <c r="B19" s="19"/>
      <c r="C19" s="30"/>
      <c r="D19" s="20"/>
      <c r="E19" s="19"/>
      <c r="F19" s="19"/>
      <c r="G19" s="22" t="s">
        <v>317</v>
      </c>
      <c r="H19" s="41"/>
      <c r="I19" s="41">
        <f>I9+I10+I11+I12+I13-I14-I15-I16-I17-I18</f>
        <v>184</v>
      </c>
      <c r="J19" s="19"/>
      <c r="K19" s="18"/>
      <c r="L19" s="18"/>
    </row>
    <row r="20" spans="1:22" ht="20.100000000000001" customHeight="1" thickTop="1" x14ac:dyDescent="0.25">
      <c r="A20" s="19"/>
      <c r="B20" s="19"/>
      <c r="C20" s="30"/>
      <c r="D20" s="20"/>
      <c r="E20" s="19"/>
      <c r="F20" s="19"/>
      <c r="G20" s="19"/>
      <c r="H20" s="19"/>
      <c r="I20" s="19"/>
      <c r="J20" s="19"/>
      <c r="K20" s="18"/>
      <c r="L20" s="18"/>
    </row>
    <row r="21" spans="1:22" ht="20.100000000000001" customHeight="1" x14ac:dyDescent="0.25">
      <c r="A21" s="19"/>
      <c r="B21" s="19"/>
      <c r="C21" s="30"/>
      <c r="D21" s="20"/>
      <c r="E21" s="19"/>
      <c r="F21" s="19"/>
      <c r="G21" s="19"/>
      <c r="H21" s="19"/>
      <c r="I21" s="19"/>
      <c r="J21" s="19"/>
      <c r="K21" s="18"/>
      <c r="L21" s="18"/>
    </row>
    <row r="22" spans="1:22" ht="20.100000000000001" customHeight="1" x14ac:dyDescent="0.25">
      <c r="A22" s="19"/>
      <c r="B22" s="19"/>
      <c r="C22" s="19"/>
      <c r="D22" s="20" t="s">
        <v>87</v>
      </c>
      <c r="E22" s="19" t="s">
        <v>88</v>
      </c>
      <c r="F22" s="19" t="s">
        <v>47</v>
      </c>
      <c r="G22" s="19">
        <f>I9</f>
        <v>184</v>
      </c>
      <c r="H22" s="20"/>
      <c r="I22" s="19"/>
      <c r="J22" s="18"/>
      <c r="K22" s="18"/>
      <c r="L22" s="18"/>
    </row>
    <row r="23" spans="1:22" ht="20.100000000000001" customHeight="1" x14ac:dyDescent="0.25">
      <c r="A23" s="19"/>
      <c r="B23" s="19"/>
      <c r="C23" s="19"/>
      <c r="D23" s="20"/>
      <c r="E23" s="19"/>
      <c r="F23" s="20" t="s">
        <v>50</v>
      </c>
      <c r="G23" s="20">
        <f>I10+I12+I11+I13</f>
        <v>0</v>
      </c>
      <c r="H23" s="20"/>
      <c r="I23" s="19"/>
      <c r="J23" s="18"/>
      <c r="K23" s="18"/>
      <c r="L23" s="18"/>
    </row>
    <row r="24" spans="1:22" ht="20.100000000000001" customHeight="1" thickBot="1" x14ac:dyDescent="0.3">
      <c r="A24" s="19"/>
      <c r="B24" s="19"/>
      <c r="C24" s="19"/>
      <c r="D24" s="20"/>
      <c r="E24" s="19"/>
      <c r="F24" s="19" t="s">
        <v>51</v>
      </c>
      <c r="G24" s="19">
        <f>I14+I15+I16+I17+I18</f>
        <v>0</v>
      </c>
      <c r="H24" s="20"/>
      <c r="I24" s="19"/>
      <c r="J24" s="18"/>
      <c r="K24" s="18"/>
      <c r="L24" s="18"/>
    </row>
    <row r="25" spans="1:22" ht="20.100000000000001" customHeight="1" thickBot="1" x14ac:dyDescent="0.3">
      <c r="A25" s="19"/>
      <c r="B25" s="19"/>
      <c r="C25" s="19"/>
      <c r="D25" s="20"/>
      <c r="E25" s="19"/>
      <c r="F25" s="22" t="s">
        <v>315</v>
      </c>
      <c r="G25" s="42">
        <f>G22+G23-G24</f>
        <v>184</v>
      </c>
      <c r="H25" s="20"/>
      <c r="I25" s="19"/>
      <c r="J25" s="18"/>
      <c r="K25" s="18"/>
      <c r="L25" s="18"/>
    </row>
    <row r="26" spans="1:22" ht="20.100000000000001" customHeight="1" thickTop="1" x14ac:dyDescent="0.25">
      <c r="A26" s="19"/>
      <c r="B26" s="19"/>
      <c r="C26" s="19"/>
      <c r="D26" s="20"/>
      <c r="E26" s="20"/>
      <c r="F26" s="20"/>
      <c r="G26" s="20"/>
      <c r="H26" s="20"/>
      <c r="I26" s="20"/>
      <c r="J26" s="20"/>
      <c r="K26" s="18"/>
      <c r="L26" s="18"/>
    </row>
    <row r="27" spans="1:22" ht="20.100000000000001" customHeight="1" x14ac:dyDescent="0.25">
      <c r="A27" s="19"/>
      <c r="B27" s="19"/>
      <c r="C27" s="25"/>
      <c r="D27" s="20"/>
      <c r="E27" s="19"/>
      <c r="F27" s="19"/>
      <c r="G27" s="19"/>
      <c r="H27" s="20"/>
      <c r="I27" s="19"/>
      <c r="J27" s="18"/>
      <c r="K27" s="18"/>
      <c r="L27" s="18"/>
    </row>
    <row r="28" spans="1:22" ht="20.100000000000001" customHeight="1" x14ac:dyDescent="0.25">
      <c r="A28" s="19"/>
      <c r="B28" s="19"/>
      <c r="C28" s="25"/>
      <c r="D28" s="20"/>
      <c r="E28" s="30"/>
      <c r="F28" s="19"/>
      <c r="G28" s="19"/>
      <c r="H28" s="20"/>
      <c r="I28" s="19"/>
      <c r="J28" s="18"/>
      <c r="K28" s="18"/>
      <c r="L28" s="18"/>
    </row>
    <row r="29" spans="1:22" ht="20.100000000000001" customHeight="1" x14ac:dyDescent="0.25">
      <c r="A29" s="19"/>
      <c r="B29" s="19"/>
      <c r="C29" s="25"/>
      <c r="D29" s="20"/>
      <c r="E29" s="30"/>
      <c r="F29" s="19"/>
      <c r="G29" s="19"/>
      <c r="H29" s="20"/>
      <c r="I29" s="19"/>
      <c r="J29" s="18"/>
      <c r="K29" s="18"/>
      <c r="L29" s="18"/>
    </row>
    <row r="30" spans="1:22" ht="19.5" customHeight="1" x14ac:dyDescent="0.25">
      <c r="A30" s="43"/>
      <c r="B30" s="19"/>
      <c r="C30" s="25"/>
      <c r="D30" s="31"/>
      <c r="E30" s="44"/>
      <c r="F30" s="31"/>
      <c r="G30" s="20"/>
      <c r="H30" s="18"/>
      <c r="I30" s="31"/>
      <c r="J30" s="18"/>
      <c r="K30" s="18"/>
      <c r="L30" s="18"/>
      <c r="M30" s="16"/>
      <c r="R30" s="17"/>
      <c r="T30" s="17"/>
      <c r="V30" s="17"/>
    </row>
    <row r="31" spans="1:22" s="26" customFormat="1" ht="20.100000000000001" customHeight="1" x14ac:dyDescent="0.25">
      <c r="A31" s="19"/>
      <c r="B31" s="19"/>
      <c r="C31" s="25" t="s">
        <v>25</v>
      </c>
      <c r="D31" s="20"/>
      <c r="E31" s="19"/>
      <c r="F31" s="19"/>
      <c r="G31" s="19"/>
      <c r="H31" s="20"/>
      <c r="I31" s="19"/>
      <c r="J31" s="18"/>
      <c r="K31" s="18"/>
      <c r="L31" s="18"/>
    </row>
    <row r="32" spans="1:22" s="26" customFormat="1" ht="20.100000000000001" customHeight="1" x14ac:dyDescent="0.25">
      <c r="A32" s="27"/>
      <c r="B32" s="27"/>
      <c r="C32" s="28"/>
      <c r="D32" s="29"/>
      <c r="E32" s="28"/>
      <c r="F32" s="27"/>
      <c r="G32" s="19"/>
      <c r="H32" s="20"/>
      <c r="I32" s="19"/>
      <c r="J32" s="18"/>
      <c r="K32" s="18"/>
      <c r="L32" s="18"/>
    </row>
    <row r="33" spans="1:22" s="97" customFormat="1" ht="18.75" customHeight="1" x14ac:dyDescent="0.25">
      <c r="A33" s="90" t="s">
        <v>24</v>
      </c>
      <c r="B33" s="91"/>
      <c r="C33" s="92" t="s">
        <v>318</v>
      </c>
      <c r="D33" s="93"/>
      <c r="E33" s="94"/>
      <c r="F33" s="95"/>
      <c r="G33" s="93"/>
      <c r="H33" s="93"/>
      <c r="I33" s="94"/>
      <c r="J33" s="95"/>
      <c r="K33" s="94"/>
      <c r="L33" s="96"/>
      <c r="M33" s="1"/>
    </row>
    <row r="34" spans="1:22" ht="19.5" customHeight="1" x14ac:dyDescent="0.25">
      <c r="A34" s="19"/>
      <c r="B34" s="19"/>
      <c r="C34" s="31"/>
      <c r="D34" s="31"/>
      <c r="E34" s="31"/>
      <c r="F34" s="31"/>
      <c r="G34" s="20"/>
      <c r="H34" s="32"/>
      <c r="I34" s="31"/>
      <c r="J34" s="18"/>
      <c r="K34" s="18"/>
      <c r="L34" s="18"/>
      <c r="M34" s="16"/>
      <c r="R34" s="17"/>
      <c r="T34" s="17"/>
      <c r="V34" s="17"/>
    </row>
    <row r="35" spans="1:22" ht="20.100000000000001" customHeight="1" x14ac:dyDescent="0.25">
      <c r="A35" s="21"/>
      <c r="B35" s="19"/>
      <c r="C35" s="51"/>
      <c r="D35" s="29"/>
      <c r="E35" s="28"/>
      <c r="F35" s="27"/>
      <c r="G35" s="20"/>
      <c r="H35" s="29"/>
      <c r="I35" s="28"/>
      <c r="J35" s="27"/>
      <c r="K35" s="18"/>
      <c r="L35" s="18"/>
      <c r="R35" s="17"/>
      <c r="T35" s="17"/>
      <c r="V35" s="17"/>
    </row>
    <row r="36" spans="1:22" ht="20.100000000000001" customHeight="1" x14ac:dyDescent="0.25">
      <c r="A36" s="21"/>
      <c r="B36" s="19"/>
      <c r="C36" s="51"/>
      <c r="D36" s="29"/>
      <c r="E36" s="28"/>
      <c r="F36" s="27"/>
      <c r="G36" s="20"/>
      <c r="H36" s="29"/>
      <c r="I36" s="28"/>
      <c r="J36" s="27"/>
      <c r="K36" s="18"/>
      <c r="L36" s="18"/>
      <c r="R36" s="17"/>
      <c r="T36" s="17"/>
      <c r="V36" s="17"/>
    </row>
    <row r="37" spans="1:22" ht="19.5" customHeight="1" x14ac:dyDescent="0.25">
      <c r="A37" s="19"/>
      <c r="B37" s="19"/>
      <c r="C37" s="31"/>
      <c r="D37" s="31"/>
      <c r="E37" s="31"/>
      <c r="F37" s="31"/>
      <c r="G37" s="20"/>
      <c r="H37" s="32"/>
      <c r="I37" s="31"/>
      <c r="J37" s="18"/>
      <c r="K37" s="18"/>
      <c r="L37" s="18"/>
      <c r="M37" s="16"/>
      <c r="R37" s="17"/>
      <c r="T37" s="17"/>
      <c r="V37" s="17"/>
    </row>
    <row r="38" spans="1:22" s="97" customFormat="1" ht="18.75" customHeight="1" x14ac:dyDescent="0.25">
      <c r="A38" s="90" t="s">
        <v>11</v>
      </c>
      <c r="B38" s="91"/>
      <c r="C38" s="92" t="s">
        <v>318</v>
      </c>
      <c r="D38" s="93"/>
      <c r="E38" s="94"/>
      <c r="F38" s="95"/>
      <c r="G38" s="93"/>
      <c r="H38" s="93"/>
      <c r="I38" s="94"/>
      <c r="J38" s="95"/>
      <c r="K38" s="94"/>
      <c r="L38" s="96"/>
      <c r="M38" s="1"/>
    </row>
    <row r="39" spans="1:22" ht="19.5" customHeight="1" x14ac:dyDescent="0.25">
      <c r="A39" s="19"/>
      <c r="B39" s="19"/>
      <c r="C39" s="31"/>
      <c r="D39" s="31"/>
      <c r="E39" s="31"/>
      <c r="F39" s="31"/>
      <c r="G39" s="20"/>
      <c r="H39" s="32"/>
      <c r="I39" s="31"/>
      <c r="J39" s="18"/>
      <c r="K39" s="18"/>
      <c r="L39" s="18"/>
      <c r="M39" s="16"/>
      <c r="R39" s="17"/>
      <c r="T39" s="17"/>
      <c r="V39" s="17"/>
    </row>
    <row r="40" spans="1:22" ht="20.100000000000001" customHeight="1" x14ac:dyDescent="0.25">
      <c r="A40" s="21"/>
      <c r="B40" s="19"/>
      <c r="C40" s="51"/>
      <c r="D40" s="29"/>
      <c r="E40" s="28"/>
      <c r="F40" s="27"/>
      <c r="G40" s="20"/>
      <c r="H40" s="29"/>
      <c r="I40" s="28"/>
      <c r="J40" s="27"/>
      <c r="K40" s="18"/>
      <c r="L40" s="18"/>
      <c r="R40" s="17"/>
      <c r="T40" s="17"/>
      <c r="V40" s="17"/>
    </row>
    <row r="41" spans="1:22" ht="20.100000000000001" customHeight="1" x14ac:dyDescent="0.25">
      <c r="A41" s="21"/>
      <c r="B41" s="19"/>
      <c r="C41" s="51"/>
      <c r="D41" s="29"/>
      <c r="E41" s="28"/>
      <c r="F41" s="27"/>
      <c r="G41" s="20"/>
      <c r="H41" s="29"/>
      <c r="I41" s="28"/>
      <c r="J41" s="27"/>
      <c r="K41" s="18"/>
      <c r="L41" s="18"/>
      <c r="R41" s="17"/>
      <c r="T41" s="17"/>
      <c r="V41" s="17"/>
    </row>
    <row r="42" spans="1:22" ht="19.5" customHeight="1" x14ac:dyDescent="0.25">
      <c r="A42" s="19"/>
      <c r="B42" s="19"/>
      <c r="C42" s="31"/>
      <c r="D42" s="31"/>
      <c r="E42" s="31"/>
      <c r="F42" s="31"/>
      <c r="G42" s="20"/>
      <c r="H42" s="32"/>
      <c r="I42" s="31"/>
      <c r="J42" s="18"/>
      <c r="K42" s="18"/>
      <c r="L42" s="18"/>
      <c r="M42" s="16"/>
      <c r="R42" s="17"/>
      <c r="T42" s="17"/>
      <c r="V42" s="17"/>
    </row>
    <row r="43" spans="1:22" ht="19.5" customHeight="1" x14ac:dyDescent="0.25">
      <c r="A43" s="19"/>
      <c r="B43" s="19"/>
      <c r="C43" s="31"/>
      <c r="D43" s="31"/>
      <c r="E43" s="31"/>
      <c r="F43" s="31"/>
      <c r="G43" s="20"/>
      <c r="H43" s="32"/>
      <c r="I43" s="31"/>
      <c r="J43" s="18"/>
      <c r="K43" s="18"/>
      <c r="L43" s="18"/>
      <c r="M43" s="16"/>
      <c r="R43" s="17"/>
      <c r="T43" s="17"/>
      <c r="V43" s="17"/>
    </row>
    <row r="44" spans="1:22" ht="19.5" customHeight="1" x14ac:dyDescent="0.25">
      <c r="A44" s="19"/>
      <c r="B44" s="19"/>
      <c r="C44" s="31"/>
      <c r="D44" s="31"/>
      <c r="E44" s="31"/>
      <c r="F44" s="31"/>
      <c r="G44" s="20"/>
      <c r="H44" s="32"/>
      <c r="I44" s="31"/>
      <c r="J44" s="18"/>
      <c r="K44" s="18"/>
      <c r="L44" s="18"/>
      <c r="M44" s="16"/>
      <c r="R44" s="17"/>
      <c r="T44" s="17"/>
      <c r="V44" s="17"/>
    </row>
    <row r="45" spans="1:22" ht="19.5" customHeight="1" x14ac:dyDescent="0.25">
      <c r="A45" s="19"/>
      <c r="B45" s="19"/>
      <c r="C45" s="31"/>
      <c r="D45" s="31"/>
      <c r="E45" s="31"/>
      <c r="F45" s="31"/>
      <c r="G45" s="20"/>
      <c r="H45" s="32"/>
      <c r="I45" s="31"/>
      <c r="J45" s="18"/>
      <c r="K45" s="18"/>
      <c r="L45" s="18"/>
      <c r="M45" s="16"/>
      <c r="R45" s="17"/>
      <c r="T45" s="17"/>
      <c r="V45" s="17"/>
    </row>
    <row r="46" spans="1:22" ht="19.5" customHeight="1" x14ac:dyDescent="0.25">
      <c r="A46" s="19"/>
      <c r="B46" s="19"/>
      <c r="C46" s="31"/>
      <c r="D46" s="31"/>
      <c r="E46" s="31"/>
      <c r="F46" s="31"/>
      <c r="G46" s="20"/>
      <c r="H46" s="32"/>
      <c r="I46" s="31"/>
      <c r="J46" s="18"/>
      <c r="K46" s="18"/>
      <c r="L46" s="18"/>
      <c r="M46" s="16"/>
      <c r="R46" s="17"/>
      <c r="T46" s="17"/>
      <c r="V46" s="17"/>
    </row>
    <row r="47" spans="1:22" ht="19.5" customHeight="1" x14ac:dyDescent="0.25">
      <c r="A47" s="19"/>
      <c r="B47" s="19"/>
      <c r="C47" s="31"/>
      <c r="D47" s="31"/>
      <c r="E47" s="31"/>
      <c r="F47" s="31"/>
      <c r="G47" s="20"/>
      <c r="H47" s="32"/>
      <c r="I47" s="31"/>
      <c r="J47" s="18"/>
      <c r="K47" s="18"/>
      <c r="L47" s="18"/>
      <c r="M47" s="16"/>
      <c r="R47" s="17"/>
      <c r="T47" s="17"/>
      <c r="V47" s="17"/>
    </row>
    <row r="48" spans="1:22" ht="19.5" customHeight="1" x14ac:dyDescent="0.25">
      <c r="A48" s="19"/>
      <c r="B48" s="19"/>
      <c r="C48" s="31"/>
      <c r="D48" s="31"/>
      <c r="E48" s="31"/>
      <c r="F48" s="31"/>
      <c r="G48" s="20"/>
      <c r="H48" s="32"/>
      <c r="I48" s="31"/>
      <c r="J48" s="18"/>
      <c r="K48" s="18"/>
      <c r="L48" s="18"/>
      <c r="M48" s="16"/>
      <c r="R48" s="17"/>
      <c r="T48" s="17"/>
      <c r="V48" s="17"/>
    </row>
    <row r="49" spans="1:22" ht="18.600000000000001" customHeight="1" x14ac:dyDescent="0.25">
      <c r="A49" s="43"/>
      <c r="B49" s="19"/>
      <c r="C49" s="46"/>
      <c r="D49" s="32"/>
      <c r="E49" s="18"/>
      <c r="F49" s="46"/>
      <c r="G49" s="20"/>
      <c r="H49" s="32"/>
      <c r="I49" s="31"/>
      <c r="J49" s="45"/>
      <c r="K49" s="18"/>
      <c r="L49" s="18"/>
      <c r="M49" s="16"/>
      <c r="R49" s="17"/>
      <c r="T49" s="17"/>
      <c r="V49" s="17"/>
    </row>
    <row r="50" spans="1:22" ht="19.5" customHeight="1" x14ac:dyDescent="0.25">
      <c r="A50" s="21"/>
      <c r="B50" s="19"/>
      <c r="C50" s="46"/>
      <c r="D50" s="32"/>
      <c r="E50" s="18"/>
      <c r="F50" s="46"/>
      <c r="G50" s="20"/>
      <c r="H50" s="32"/>
      <c r="I50" s="31"/>
      <c r="J50" s="45"/>
      <c r="K50" s="18"/>
      <c r="L50" s="18"/>
      <c r="M50" s="16"/>
      <c r="R50" s="17"/>
      <c r="T50" s="17"/>
      <c r="V50" s="17"/>
    </row>
    <row r="51" spans="1:22" ht="19.5" customHeight="1" x14ac:dyDescent="0.25">
      <c r="A51" s="21"/>
      <c r="B51" s="19"/>
      <c r="C51" s="46"/>
      <c r="D51" s="32"/>
      <c r="E51" s="18"/>
      <c r="F51" s="46"/>
      <c r="G51" s="20"/>
      <c r="H51" s="32"/>
      <c r="I51" s="31"/>
      <c r="J51" s="45"/>
      <c r="K51" s="18"/>
      <c r="L51" s="32"/>
      <c r="M51" s="16"/>
      <c r="R51" s="17"/>
      <c r="T51" s="17"/>
      <c r="V51" s="17"/>
    </row>
    <row r="52" spans="1:22" ht="19.5" customHeight="1" x14ac:dyDescent="0.25">
      <c r="A52" s="21"/>
      <c r="B52" s="19"/>
      <c r="C52" s="46"/>
      <c r="D52" s="32"/>
      <c r="E52" s="18"/>
      <c r="F52" s="46"/>
      <c r="G52" s="20"/>
      <c r="H52" s="32"/>
      <c r="I52" s="31"/>
      <c r="J52" s="45"/>
      <c r="K52" s="18"/>
      <c r="L52" s="18"/>
      <c r="M52" s="16"/>
      <c r="R52" s="17"/>
      <c r="T52" s="17"/>
      <c r="V52" s="17"/>
    </row>
    <row r="53" spans="1:22" ht="19.5" customHeight="1" x14ac:dyDescent="0.25">
      <c r="A53" s="25"/>
      <c r="B53" s="19"/>
      <c r="C53" s="46"/>
      <c r="D53" s="20"/>
      <c r="E53" s="46"/>
      <c r="F53" s="19"/>
      <c r="G53" s="20"/>
      <c r="H53" s="20"/>
      <c r="I53" s="18"/>
      <c r="J53" s="18"/>
      <c r="K53" s="18"/>
      <c r="L53" s="18"/>
      <c r="M53" s="16"/>
      <c r="R53" s="17"/>
      <c r="T53" s="17"/>
      <c r="V53" s="17"/>
    </row>
    <row r="54" spans="1:22" ht="18.600000000000001" customHeight="1" x14ac:dyDescent="0.25">
      <c r="A54" s="43"/>
      <c r="B54" s="19"/>
      <c r="C54" s="46"/>
      <c r="D54" s="32"/>
      <c r="E54" s="18"/>
      <c r="F54" s="46"/>
      <c r="G54" s="20"/>
      <c r="H54" s="32"/>
      <c r="I54" s="31"/>
      <c r="J54" s="45"/>
      <c r="K54" s="18"/>
      <c r="L54" s="18"/>
      <c r="M54" s="16"/>
      <c r="R54" s="17"/>
      <c r="T54" s="17"/>
      <c r="V54" s="17"/>
    </row>
    <row r="55" spans="1:22" ht="20.100000000000001" customHeight="1" x14ac:dyDescent="0.25">
      <c r="A55" s="21"/>
      <c r="B55" s="19"/>
      <c r="D55" s="20"/>
      <c r="E55" s="18"/>
      <c r="F55" s="30"/>
      <c r="G55" s="20"/>
      <c r="H55" s="32"/>
      <c r="I55" s="18"/>
      <c r="J55" s="30"/>
      <c r="K55" s="18"/>
      <c r="L55" s="18"/>
      <c r="R55" s="17"/>
      <c r="T55" s="17"/>
      <c r="V55" s="17"/>
    </row>
    <row r="56" spans="1:22" ht="18" customHeight="1" x14ac:dyDescent="0.25">
      <c r="A56" s="21"/>
      <c r="B56" s="19"/>
      <c r="C56" s="45"/>
      <c r="D56" s="20"/>
      <c r="E56" s="18"/>
      <c r="F56" s="30"/>
      <c r="G56" s="20"/>
      <c r="H56" s="20"/>
      <c r="I56" s="18"/>
      <c r="J56" s="30"/>
      <c r="K56" s="18"/>
      <c r="L56" s="18"/>
      <c r="M56" s="16"/>
      <c r="R56" s="17"/>
      <c r="T56" s="17"/>
      <c r="V56" s="17"/>
    </row>
    <row r="57" spans="1:22" ht="20.100000000000001" customHeight="1" thickBot="1" x14ac:dyDescent="0.3">
      <c r="A57" s="47"/>
      <c r="B57" s="48"/>
      <c r="C57" s="48"/>
      <c r="D57" s="49"/>
      <c r="E57" s="50"/>
      <c r="F57" s="50"/>
      <c r="G57" s="49"/>
      <c r="H57" s="49"/>
      <c r="I57" s="50"/>
      <c r="J57" s="50"/>
      <c r="K57" s="50"/>
      <c r="L57" s="50"/>
    </row>
  </sheetData>
  <phoneticPr fontId="4" type="noConversion"/>
  <printOptions gridLines="1"/>
  <pageMargins left="0.39370078740157483" right="0.43307086614173229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4806-DB92-41E0-8230-29EBDCA6F665}">
  <dimension ref="A2:H22"/>
  <sheetViews>
    <sheetView workbookViewId="0"/>
  </sheetViews>
  <sheetFormatPr defaultColWidth="9" defaultRowHeight="24" customHeight="1" x14ac:dyDescent="0.25"/>
  <cols>
    <col min="1" max="1" width="5.59765625" style="57" customWidth="1"/>
    <col min="2" max="2" width="15.59765625" style="57" customWidth="1"/>
    <col min="3" max="3" width="11.5" style="57" bestFit="1" customWidth="1"/>
    <col min="4" max="5" width="10.59765625" style="57" customWidth="1"/>
    <col min="6" max="6" width="13.09765625" style="57" customWidth="1"/>
    <col min="7" max="7" width="10.59765625" style="69" customWidth="1"/>
    <col min="8" max="8" width="12.59765625" style="57" bestFit="1" customWidth="1"/>
    <col min="9" max="16384" width="9" style="57"/>
  </cols>
  <sheetData>
    <row r="2" spans="1:8" s="52" customFormat="1" ht="24" customHeight="1" x14ac:dyDescent="0.25">
      <c r="A2" s="52" t="s">
        <v>2</v>
      </c>
      <c r="B2" s="52" t="s">
        <v>28</v>
      </c>
      <c r="C2" s="52" t="s">
        <v>29</v>
      </c>
      <c r="D2" s="52" t="s">
        <v>45</v>
      </c>
      <c r="E2" s="52" t="s">
        <v>35</v>
      </c>
      <c r="G2" s="53" t="s">
        <v>289</v>
      </c>
      <c r="H2" s="52" t="s">
        <v>46</v>
      </c>
    </row>
    <row r="3" spans="1:8" s="52" customFormat="1" ht="24" customHeight="1" x14ac:dyDescent="0.25">
      <c r="D3" s="54"/>
      <c r="E3" s="5">
        <v>405</v>
      </c>
      <c r="F3" s="5"/>
      <c r="G3" s="55"/>
    </row>
    <row r="4" spans="1:8" s="52" customFormat="1" ht="24" customHeight="1" x14ac:dyDescent="0.25">
      <c r="D4" s="54"/>
      <c r="E4" s="5"/>
      <c r="F4" s="5"/>
      <c r="G4" s="55"/>
    </row>
    <row r="5" spans="1:8" ht="24" customHeight="1" x14ac:dyDescent="0.25">
      <c r="A5" s="56">
        <v>1</v>
      </c>
      <c r="B5" s="57" t="s">
        <v>47</v>
      </c>
      <c r="C5" s="57" t="s">
        <v>89</v>
      </c>
      <c r="D5" s="58">
        <v>184</v>
      </c>
      <c r="E5" s="3">
        <f>SUM($E$3)</f>
        <v>405</v>
      </c>
      <c r="F5" s="3">
        <f>D5*E5</f>
        <v>74520</v>
      </c>
      <c r="G5" s="59"/>
      <c r="H5" s="60">
        <f>F5+G5</f>
        <v>74520</v>
      </c>
    </row>
    <row r="6" spans="1:8" ht="24" customHeight="1" x14ac:dyDescent="0.25">
      <c r="D6" s="58"/>
      <c r="E6" s="60"/>
      <c r="F6" s="60"/>
      <c r="G6" s="61"/>
    </row>
    <row r="7" spans="1:8" ht="24" customHeight="1" x14ac:dyDescent="0.25">
      <c r="B7" s="62"/>
      <c r="C7" s="63"/>
      <c r="D7" s="64"/>
      <c r="E7" s="24"/>
      <c r="F7" s="24"/>
      <c r="G7" s="24"/>
      <c r="H7" s="65"/>
    </row>
    <row r="8" spans="1:8" ht="24" customHeight="1" x14ac:dyDescent="0.25">
      <c r="D8" s="58"/>
      <c r="E8" s="60"/>
      <c r="F8" s="60"/>
      <c r="G8" s="61"/>
    </row>
    <row r="9" spans="1:8" ht="24" customHeight="1" x14ac:dyDescent="0.25">
      <c r="D9" s="58"/>
      <c r="E9" s="60"/>
      <c r="F9" s="60"/>
      <c r="G9" s="61"/>
    </row>
    <row r="10" spans="1:8" ht="24" customHeight="1" x14ac:dyDescent="0.25">
      <c r="D10" s="58"/>
      <c r="E10" s="60"/>
      <c r="F10" s="60"/>
      <c r="G10" s="61"/>
    </row>
    <row r="11" spans="1:8" s="52" customFormat="1" ht="24" customHeight="1" x14ac:dyDescent="0.25">
      <c r="C11" s="66" t="s">
        <v>48</v>
      </c>
      <c r="D11" s="67">
        <f>SUM(D5:D6)</f>
        <v>184</v>
      </c>
      <c r="E11" s="68"/>
      <c r="G11" s="4">
        <f>SUM(G5:G10)</f>
        <v>0</v>
      </c>
      <c r="H11" s="4">
        <f>SUM(H5:H10)</f>
        <v>74520</v>
      </c>
    </row>
    <row r="22" spans="6:6" ht="24" customHeight="1" x14ac:dyDescent="0.25">
      <c r="F22" s="57" t="s">
        <v>49</v>
      </c>
    </row>
  </sheetData>
  <printOptions gridLines="1"/>
  <pageMargins left="0.3" right="0.36" top="0.34" bottom="0.3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442A3-B4F2-4C18-B0ED-E39C2D74815A}">
  <dimension ref="A1:M147"/>
  <sheetViews>
    <sheetView workbookViewId="0"/>
  </sheetViews>
  <sheetFormatPr defaultColWidth="9" defaultRowHeight="17.100000000000001" customHeight="1" x14ac:dyDescent="0.25"/>
  <cols>
    <col min="1" max="1" width="5" style="81" customWidth="1"/>
    <col min="2" max="2" width="13.69921875" style="80" customWidth="1"/>
    <col min="3" max="3" width="22.5" style="80" customWidth="1"/>
    <col min="4" max="4" width="9.3984375" style="80" customWidth="1"/>
    <col min="5" max="6" width="13.69921875" style="80" customWidth="1"/>
    <col min="7" max="7" width="20.8984375" style="80" customWidth="1"/>
    <col min="8" max="9" width="13.69921875" style="80" customWidth="1"/>
    <col min="10" max="10" width="13.69921875" style="82" customWidth="1"/>
    <col min="11" max="11" width="13.69921875" style="80" customWidth="1"/>
    <col min="12" max="12" width="25.8984375" style="80" bestFit="1" customWidth="1"/>
    <col min="13" max="13" width="26.69921875" style="80" bestFit="1" customWidth="1"/>
    <col min="14" max="16384" width="9" style="80"/>
  </cols>
  <sheetData>
    <row r="1" spans="1:11" s="71" customFormat="1" ht="17.100000000000001" customHeight="1" x14ac:dyDescent="0.25">
      <c r="A1" s="70"/>
      <c r="J1" s="72"/>
    </row>
    <row r="2" spans="1:11" s="71" customFormat="1" ht="17.100000000000001" customHeight="1" x14ac:dyDescent="0.25">
      <c r="A2" s="70"/>
      <c r="B2" s="71" t="s">
        <v>28</v>
      </c>
      <c r="C2" s="71" t="s">
        <v>29</v>
      </c>
      <c r="D2" s="71" t="s">
        <v>30</v>
      </c>
      <c r="E2" s="71" t="s">
        <v>31</v>
      </c>
      <c r="F2" s="71" t="s">
        <v>32</v>
      </c>
      <c r="H2" s="71" t="s">
        <v>33</v>
      </c>
      <c r="I2" s="73" t="s">
        <v>34</v>
      </c>
      <c r="J2" s="74" t="s">
        <v>289</v>
      </c>
      <c r="K2" s="71" t="s">
        <v>35</v>
      </c>
    </row>
    <row r="3" spans="1:11" s="71" customFormat="1" ht="17.100000000000001" customHeight="1" x14ac:dyDescent="0.25">
      <c r="A3" s="70"/>
      <c r="I3" s="71">
        <v>405</v>
      </c>
      <c r="J3" s="72"/>
    </row>
    <row r="4" spans="1:11" s="75" customFormat="1" ht="17.100000000000001" customHeight="1" x14ac:dyDescent="0.25">
      <c r="A4" s="7">
        <v>1</v>
      </c>
      <c r="B4" s="75" t="s">
        <v>47</v>
      </c>
      <c r="C4" s="8" t="s">
        <v>89</v>
      </c>
      <c r="D4" s="8" t="s">
        <v>37</v>
      </c>
      <c r="E4" s="8" t="s">
        <v>40</v>
      </c>
      <c r="F4" s="8" t="s">
        <v>90</v>
      </c>
      <c r="G4" s="75" t="str">
        <f t="shared" ref="G4:G35" si="0">D4&amp;E4&amp;" "&amp;F4</f>
        <v>นางกัลยา ประสานเนตร</v>
      </c>
      <c r="H4" s="75">
        <v>1</v>
      </c>
      <c r="I4" s="75">
        <f t="shared" ref="I4:I35" si="1">SUM($I$3)</f>
        <v>405</v>
      </c>
      <c r="J4" s="76"/>
      <c r="K4" s="77">
        <f t="shared" ref="K4:K35" si="2">H4*I4</f>
        <v>405</v>
      </c>
    </row>
    <row r="5" spans="1:11" s="75" customFormat="1" ht="17.100000000000001" customHeight="1" x14ac:dyDescent="0.25">
      <c r="A5" s="7">
        <v>2</v>
      </c>
      <c r="B5" s="75" t="s">
        <v>47</v>
      </c>
      <c r="C5" s="8" t="s">
        <v>89</v>
      </c>
      <c r="D5" s="8" t="s">
        <v>38</v>
      </c>
      <c r="E5" s="8" t="s">
        <v>91</v>
      </c>
      <c r="F5" s="8" t="s">
        <v>92</v>
      </c>
      <c r="G5" s="75" t="str">
        <f t="shared" si="0"/>
        <v>นายจงกล นามเทพ</v>
      </c>
      <c r="H5" s="75">
        <v>1</v>
      </c>
      <c r="I5" s="75">
        <f t="shared" si="1"/>
        <v>405</v>
      </c>
      <c r="J5" s="76"/>
      <c r="K5" s="77">
        <f t="shared" si="2"/>
        <v>405</v>
      </c>
    </row>
    <row r="6" spans="1:11" s="75" customFormat="1" ht="17.100000000000001" customHeight="1" x14ac:dyDescent="0.25">
      <c r="A6" s="7">
        <v>3</v>
      </c>
      <c r="B6" s="75" t="s">
        <v>47</v>
      </c>
      <c r="C6" s="8" t="s">
        <v>89</v>
      </c>
      <c r="D6" s="8" t="s">
        <v>38</v>
      </c>
      <c r="E6" s="8" t="s">
        <v>93</v>
      </c>
      <c r="F6" s="8" t="s">
        <v>94</v>
      </c>
      <c r="G6" s="75" t="str">
        <f t="shared" si="0"/>
        <v>นายจรัญ ซื่อตระกูล</v>
      </c>
      <c r="H6" s="75">
        <v>1</v>
      </c>
      <c r="I6" s="75">
        <f t="shared" si="1"/>
        <v>405</v>
      </c>
      <c r="J6" s="76"/>
      <c r="K6" s="77">
        <f t="shared" si="2"/>
        <v>405</v>
      </c>
    </row>
    <row r="7" spans="1:11" s="75" customFormat="1" ht="17.100000000000001" customHeight="1" x14ac:dyDescent="0.25">
      <c r="A7" s="7">
        <v>4</v>
      </c>
      <c r="B7" s="75" t="s">
        <v>47</v>
      </c>
      <c r="C7" s="8" t="s">
        <v>89</v>
      </c>
      <c r="D7" s="8" t="s">
        <v>37</v>
      </c>
      <c r="E7" s="8" t="s">
        <v>95</v>
      </c>
      <c r="F7" s="8" t="s">
        <v>96</v>
      </c>
      <c r="G7" s="75" t="str">
        <f t="shared" si="0"/>
        <v>นางจันทนา จินดาวงค์</v>
      </c>
      <c r="H7" s="75">
        <v>1</v>
      </c>
      <c r="I7" s="75">
        <f t="shared" si="1"/>
        <v>405</v>
      </c>
      <c r="J7" s="76"/>
      <c r="K7" s="77">
        <f t="shared" si="2"/>
        <v>405</v>
      </c>
    </row>
    <row r="8" spans="1:11" s="75" customFormat="1" ht="17.100000000000001" customHeight="1" x14ac:dyDescent="0.25">
      <c r="A8" s="7">
        <v>5</v>
      </c>
      <c r="B8" s="75" t="s">
        <v>47</v>
      </c>
      <c r="C8" s="8" t="s">
        <v>89</v>
      </c>
      <c r="D8" s="8" t="s">
        <v>38</v>
      </c>
      <c r="E8" s="8" t="s">
        <v>97</v>
      </c>
      <c r="F8" s="8" t="s">
        <v>98</v>
      </c>
      <c r="G8" s="75" t="str">
        <f t="shared" si="0"/>
        <v>นายจำนงค์ ยี่นาง</v>
      </c>
      <c r="H8" s="75">
        <v>1</v>
      </c>
      <c r="I8" s="75">
        <f t="shared" si="1"/>
        <v>405</v>
      </c>
      <c r="J8" s="76"/>
      <c r="K8" s="77">
        <f t="shared" si="2"/>
        <v>405</v>
      </c>
    </row>
    <row r="9" spans="1:11" s="75" customFormat="1" ht="17.100000000000001" customHeight="1" x14ac:dyDescent="0.25">
      <c r="A9" s="7">
        <v>6</v>
      </c>
      <c r="B9" s="75" t="s">
        <v>47</v>
      </c>
      <c r="C9" s="8" t="s">
        <v>89</v>
      </c>
      <c r="D9" s="8" t="s">
        <v>37</v>
      </c>
      <c r="E9" s="8" t="s">
        <v>99</v>
      </c>
      <c r="F9" s="8" t="s">
        <v>100</v>
      </c>
      <c r="G9" s="75" t="str">
        <f t="shared" si="0"/>
        <v>นางจินดา ภีระมูล</v>
      </c>
      <c r="H9" s="75">
        <v>1</v>
      </c>
      <c r="I9" s="75">
        <f t="shared" si="1"/>
        <v>405</v>
      </c>
      <c r="J9" s="76"/>
      <c r="K9" s="77">
        <f t="shared" si="2"/>
        <v>405</v>
      </c>
    </row>
    <row r="10" spans="1:11" s="75" customFormat="1" ht="17.100000000000001" customHeight="1" x14ac:dyDescent="0.25">
      <c r="A10" s="7">
        <v>7</v>
      </c>
      <c r="B10" s="75" t="s">
        <v>47</v>
      </c>
      <c r="C10" s="8" t="s">
        <v>89</v>
      </c>
      <c r="D10" s="8" t="s">
        <v>38</v>
      </c>
      <c r="E10" s="8" t="s">
        <v>101</v>
      </c>
      <c r="F10" s="8" t="s">
        <v>103</v>
      </c>
      <c r="G10" s="75" t="str">
        <f t="shared" si="0"/>
        <v>นายเจริญ วรรณวิจิตร</v>
      </c>
      <c r="H10" s="75">
        <v>1</v>
      </c>
      <c r="I10" s="75">
        <f t="shared" si="1"/>
        <v>405</v>
      </c>
      <c r="J10" s="76"/>
      <c r="K10" s="77">
        <f t="shared" si="2"/>
        <v>405</v>
      </c>
    </row>
    <row r="11" spans="1:11" s="75" customFormat="1" ht="17.100000000000001" customHeight="1" x14ac:dyDescent="0.25">
      <c r="A11" s="7">
        <v>8</v>
      </c>
      <c r="B11" s="75" t="s">
        <v>47</v>
      </c>
      <c r="C11" s="8" t="s">
        <v>89</v>
      </c>
      <c r="D11" s="8" t="s">
        <v>38</v>
      </c>
      <c r="E11" s="8" t="s">
        <v>104</v>
      </c>
      <c r="F11" s="8" t="s">
        <v>105</v>
      </c>
      <c r="G11" s="75" t="str">
        <f t="shared" si="0"/>
        <v>นายเฉลิมชัย สันติพงศ์</v>
      </c>
      <c r="H11" s="75">
        <v>1</v>
      </c>
      <c r="I11" s="75">
        <f t="shared" si="1"/>
        <v>405</v>
      </c>
      <c r="J11" s="76"/>
      <c r="K11" s="77">
        <f t="shared" si="2"/>
        <v>405</v>
      </c>
    </row>
    <row r="12" spans="1:11" s="75" customFormat="1" ht="17.100000000000001" customHeight="1" x14ac:dyDescent="0.25">
      <c r="A12" s="7">
        <v>9</v>
      </c>
      <c r="B12" s="75" t="s">
        <v>47</v>
      </c>
      <c r="C12" s="8" t="s">
        <v>89</v>
      </c>
      <c r="D12" s="8" t="s">
        <v>37</v>
      </c>
      <c r="E12" s="8" t="s">
        <v>106</v>
      </c>
      <c r="F12" s="8" t="s">
        <v>107</v>
      </c>
      <c r="G12" s="75" t="str">
        <f t="shared" si="0"/>
        <v>นางชลธิชา แก้วคำปา</v>
      </c>
      <c r="H12" s="75">
        <v>1</v>
      </c>
      <c r="I12" s="75">
        <f t="shared" si="1"/>
        <v>405</v>
      </c>
      <c r="J12" s="76"/>
      <c r="K12" s="77">
        <f t="shared" si="2"/>
        <v>405</v>
      </c>
    </row>
    <row r="13" spans="1:11" s="75" customFormat="1" ht="17.100000000000001" customHeight="1" x14ac:dyDescent="0.25">
      <c r="A13" s="7">
        <v>10</v>
      </c>
      <c r="B13" s="75" t="s">
        <v>47</v>
      </c>
      <c r="C13" s="8" t="s">
        <v>89</v>
      </c>
      <c r="D13" s="8" t="s">
        <v>38</v>
      </c>
      <c r="E13" s="8" t="s">
        <v>108</v>
      </c>
      <c r="F13" s="8" t="s">
        <v>109</v>
      </c>
      <c r="G13" s="75" t="str">
        <f t="shared" si="0"/>
        <v>นายชูเกียรติ ชัยระวีวงศ์</v>
      </c>
      <c r="H13" s="75">
        <v>1</v>
      </c>
      <c r="I13" s="75">
        <f t="shared" si="1"/>
        <v>405</v>
      </c>
      <c r="J13" s="76"/>
      <c r="K13" s="77">
        <f t="shared" si="2"/>
        <v>405</v>
      </c>
    </row>
    <row r="14" spans="1:11" s="75" customFormat="1" ht="17.100000000000001" customHeight="1" x14ac:dyDescent="0.25">
      <c r="A14" s="7">
        <v>11</v>
      </c>
      <c r="B14" s="75" t="s">
        <v>47</v>
      </c>
      <c r="C14" s="8" t="s">
        <v>89</v>
      </c>
      <c r="D14" s="8" t="s">
        <v>37</v>
      </c>
      <c r="E14" s="8" t="s">
        <v>110</v>
      </c>
      <c r="F14" s="8" t="s">
        <v>111</v>
      </c>
      <c r="G14" s="75" t="str">
        <f t="shared" si="0"/>
        <v>นางฐิติรัตน์ สุวรรณ</v>
      </c>
      <c r="H14" s="75">
        <v>1</v>
      </c>
      <c r="I14" s="75">
        <f t="shared" si="1"/>
        <v>405</v>
      </c>
      <c r="J14" s="76"/>
      <c r="K14" s="77">
        <f t="shared" si="2"/>
        <v>405</v>
      </c>
    </row>
    <row r="15" spans="1:11" s="75" customFormat="1" ht="17.100000000000001" customHeight="1" x14ac:dyDescent="0.25">
      <c r="A15" s="7">
        <v>13</v>
      </c>
      <c r="B15" s="75" t="s">
        <v>47</v>
      </c>
      <c r="C15" s="8" t="s">
        <v>89</v>
      </c>
      <c r="D15" s="8" t="s">
        <v>38</v>
      </c>
      <c r="E15" s="8" t="s">
        <v>112</v>
      </c>
      <c r="F15" s="8" t="s">
        <v>113</v>
      </c>
      <c r="G15" s="75" t="str">
        <f t="shared" si="0"/>
        <v>นายณรงค์เดช มณีวรรณ</v>
      </c>
      <c r="H15" s="75">
        <v>1</v>
      </c>
      <c r="I15" s="75">
        <f t="shared" si="1"/>
        <v>405</v>
      </c>
      <c r="J15" s="76"/>
      <c r="K15" s="77">
        <f t="shared" si="2"/>
        <v>405</v>
      </c>
    </row>
    <row r="16" spans="1:11" s="75" customFormat="1" ht="17.100000000000001" customHeight="1" x14ac:dyDescent="0.25">
      <c r="A16" s="7">
        <v>14</v>
      </c>
      <c r="B16" s="75" t="s">
        <v>47</v>
      </c>
      <c r="C16" s="8" t="s">
        <v>89</v>
      </c>
      <c r="D16" s="8" t="s">
        <v>36</v>
      </c>
      <c r="E16" s="8" t="s">
        <v>114</v>
      </c>
      <c r="F16" s="8" t="s">
        <v>115</v>
      </c>
      <c r="G16" s="75" t="str">
        <f t="shared" si="0"/>
        <v>นางสาวดาวสวรรค์ เทพาคำ</v>
      </c>
      <c r="H16" s="75">
        <v>1</v>
      </c>
      <c r="I16" s="75">
        <f t="shared" si="1"/>
        <v>405</v>
      </c>
      <c r="J16" s="76"/>
      <c r="K16" s="77">
        <f t="shared" si="2"/>
        <v>405</v>
      </c>
    </row>
    <row r="17" spans="1:11" s="75" customFormat="1" ht="17.100000000000001" customHeight="1" x14ac:dyDescent="0.25">
      <c r="A17" s="7">
        <v>15</v>
      </c>
      <c r="B17" s="75" t="s">
        <v>47</v>
      </c>
      <c r="C17" s="8" t="s">
        <v>89</v>
      </c>
      <c r="D17" s="8" t="s">
        <v>38</v>
      </c>
      <c r="E17" s="8" t="s">
        <v>116</v>
      </c>
      <c r="F17" s="8" t="s">
        <v>117</v>
      </c>
      <c r="G17" s="75" t="str">
        <f t="shared" si="0"/>
        <v>นายถวิล สุทธิวรรณจำปา</v>
      </c>
      <c r="H17" s="75">
        <v>1</v>
      </c>
      <c r="I17" s="75">
        <f t="shared" si="1"/>
        <v>405</v>
      </c>
      <c r="J17" s="76"/>
      <c r="K17" s="77">
        <f t="shared" si="2"/>
        <v>405</v>
      </c>
    </row>
    <row r="18" spans="1:11" s="75" customFormat="1" ht="17.100000000000001" customHeight="1" x14ac:dyDescent="0.25">
      <c r="A18" s="7">
        <v>16</v>
      </c>
      <c r="B18" s="75" t="s">
        <v>47</v>
      </c>
      <c r="C18" s="8" t="s">
        <v>89</v>
      </c>
      <c r="D18" s="8" t="s">
        <v>38</v>
      </c>
      <c r="E18" s="8" t="s">
        <v>116</v>
      </c>
      <c r="F18" s="8" t="s">
        <v>111</v>
      </c>
      <c r="G18" s="75" t="str">
        <f t="shared" si="0"/>
        <v>นายถวิล สุวรรณ</v>
      </c>
      <c r="H18" s="75">
        <v>1</v>
      </c>
      <c r="I18" s="75">
        <f t="shared" si="1"/>
        <v>405</v>
      </c>
      <c r="J18" s="76"/>
      <c r="K18" s="77">
        <f t="shared" si="2"/>
        <v>405</v>
      </c>
    </row>
    <row r="19" spans="1:11" s="75" customFormat="1" ht="17.100000000000001" customHeight="1" x14ac:dyDescent="0.25">
      <c r="A19" s="7">
        <v>17</v>
      </c>
      <c r="B19" s="75" t="s">
        <v>47</v>
      </c>
      <c r="C19" s="8" t="s">
        <v>89</v>
      </c>
      <c r="D19" s="8" t="s">
        <v>38</v>
      </c>
      <c r="E19" s="8" t="s">
        <v>79</v>
      </c>
      <c r="F19" s="8" t="s">
        <v>118</v>
      </c>
      <c r="G19" s="75" t="str">
        <f t="shared" si="0"/>
        <v>นายถาวร ตันปิน</v>
      </c>
      <c r="H19" s="75">
        <v>1</v>
      </c>
      <c r="I19" s="75">
        <f t="shared" si="1"/>
        <v>405</v>
      </c>
      <c r="J19" s="76"/>
      <c r="K19" s="77">
        <f t="shared" si="2"/>
        <v>405</v>
      </c>
    </row>
    <row r="20" spans="1:11" s="75" customFormat="1" ht="17.100000000000001" customHeight="1" x14ac:dyDescent="0.25">
      <c r="A20" s="7">
        <v>18</v>
      </c>
      <c r="B20" s="75" t="s">
        <v>47</v>
      </c>
      <c r="C20" s="8" t="s">
        <v>89</v>
      </c>
      <c r="D20" s="8" t="s">
        <v>38</v>
      </c>
      <c r="E20" s="8" t="s">
        <v>70</v>
      </c>
      <c r="F20" s="8" t="s">
        <v>119</v>
      </c>
      <c r="G20" s="75" t="str">
        <f t="shared" si="0"/>
        <v>นายทองอินทร์ มาปัน</v>
      </c>
      <c r="H20" s="75">
        <v>1</v>
      </c>
      <c r="I20" s="75">
        <f t="shared" si="1"/>
        <v>405</v>
      </c>
      <c r="J20" s="76"/>
      <c r="K20" s="77">
        <f t="shared" si="2"/>
        <v>405</v>
      </c>
    </row>
    <row r="21" spans="1:11" s="75" customFormat="1" ht="17.100000000000001" customHeight="1" x14ac:dyDescent="0.25">
      <c r="A21" s="7">
        <v>19</v>
      </c>
      <c r="B21" s="75" t="s">
        <v>47</v>
      </c>
      <c r="C21" s="8" t="s">
        <v>89</v>
      </c>
      <c r="D21" s="8" t="s">
        <v>36</v>
      </c>
      <c r="E21" s="8" t="s">
        <v>120</v>
      </c>
      <c r="F21" s="8" t="s">
        <v>121</v>
      </c>
      <c r="G21" s="75" t="str">
        <f t="shared" si="0"/>
        <v>นางสาวทิพวรรณ นามแก้ว</v>
      </c>
      <c r="H21" s="75">
        <v>1</v>
      </c>
      <c r="I21" s="75">
        <f t="shared" si="1"/>
        <v>405</v>
      </c>
      <c r="J21" s="76"/>
      <c r="K21" s="77">
        <f t="shared" si="2"/>
        <v>405</v>
      </c>
    </row>
    <row r="22" spans="1:11" s="75" customFormat="1" ht="17.100000000000001" customHeight="1" x14ac:dyDescent="0.25">
      <c r="A22" s="7">
        <v>20</v>
      </c>
      <c r="B22" s="75" t="s">
        <v>47</v>
      </c>
      <c r="C22" s="8" t="s">
        <v>89</v>
      </c>
      <c r="D22" s="8" t="s">
        <v>38</v>
      </c>
      <c r="E22" s="8" t="s">
        <v>122</v>
      </c>
      <c r="F22" s="8" t="s">
        <v>123</v>
      </c>
      <c r="G22" s="75" t="str">
        <f t="shared" si="0"/>
        <v>นายธณากร คุณาธรรม</v>
      </c>
      <c r="H22" s="75">
        <v>1</v>
      </c>
      <c r="I22" s="75">
        <f t="shared" si="1"/>
        <v>405</v>
      </c>
      <c r="J22" s="76"/>
      <c r="K22" s="77">
        <f t="shared" si="2"/>
        <v>405</v>
      </c>
    </row>
    <row r="23" spans="1:11" s="75" customFormat="1" ht="17.100000000000001" customHeight="1" x14ac:dyDescent="0.25">
      <c r="A23" s="7">
        <v>21</v>
      </c>
      <c r="B23" s="75" t="s">
        <v>47</v>
      </c>
      <c r="C23" s="8" t="s">
        <v>89</v>
      </c>
      <c r="D23" s="8" t="s">
        <v>37</v>
      </c>
      <c r="E23" s="8" t="s">
        <v>124</v>
      </c>
      <c r="F23" s="8" t="s">
        <v>125</v>
      </c>
      <c r="G23" s="75" t="str">
        <f t="shared" si="0"/>
        <v>นางธนัท สุวรรณสิทธิ์ (เดิม แสงบุญเรือง)</v>
      </c>
      <c r="H23" s="75">
        <v>1</v>
      </c>
      <c r="I23" s="75">
        <f t="shared" si="1"/>
        <v>405</v>
      </c>
      <c r="J23" s="76"/>
      <c r="K23" s="77">
        <f t="shared" si="2"/>
        <v>405</v>
      </c>
    </row>
    <row r="24" spans="1:11" s="75" customFormat="1" ht="17.100000000000001" customHeight="1" x14ac:dyDescent="0.25">
      <c r="A24" s="7">
        <v>22</v>
      </c>
      <c r="B24" s="75" t="s">
        <v>47</v>
      </c>
      <c r="C24" s="8" t="s">
        <v>89</v>
      </c>
      <c r="D24" s="8" t="s">
        <v>38</v>
      </c>
      <c r="E24" s="8" t="s">
        <v>126</v>
      </c>
      <c r="F24" s="8" t="s">
        <v>127</v>
      </c>
      <c r="G24" s="75" t="str">
        <f t="shared" si="0"/>
        <v>นายนรินทร์ศร จันทร์มูล</v>
      </c>
      <c r="H24" s="75">
        <v>1</v>
      </c>
      <c r="I24" s="75">
        <f t="shared" si="1"/>
        <v>405</v>
      </c>
      <c r="J24" s="76"/>
      <c r="K24" s="77">
        <f t="shared" si="2"/>
        <v>405</v>
      </c>
    </row>
    <row r="25" spans="1:11" s="75" customFormat="1" ht="17.100000000000001" customHeight="1" x14ac:dyDescent="0.25">
      <c r="A25" s="7">
        <v>23</v>
      </c>
      <c r="B25" s="75" t="s">
        <v>47</v>
      </c>
      <c r="C25" s="8" t="s">
        <v>89</v>
      </c>
      <c r="D25" s="8" t="s">
        <v>37</v>
      </c>
      <c r="E25" s="8" t="s">
        <v>128</v>
      </c>
      <c r="F25" s="8" t="s">
        <v>129</v>
      </c>
      <c r="G25" s="75" t="str">
        <f t="shared" si="0"/>
        <v>นางนันทา ขันคำ</v>
      </c>
      <c r="H25" s="75">
        <v>1</v>
      </c>
      <c r="I25" s="75">
        <f t="shared" si="1"/>
        <v>405</v>
      </c>
      <c r="J25" s="76"/>
      <c r="K25" s="77">
        <f t="shared" si="2"/>
        <v>405</v>
      </c>
    </row>
    <row r="26" spans="1:11" s="75" customFormat="1" ht="17.100000000000001" customHeight="1" x14ac:dyDescent="0.25">
      <c r="A26" s="7">
        <v>24</v>
      </c>
      <c r="B26" s="75" t="s">
        <v>47</v>
      </c>
      <c r="C26" s="8" t="s">
        <v>89</v>
      </c>
      <c r="D26" s="8" t="s">
        <v>38</v>
      </c>
      <c r="E26" s="8" t="s">
        <v>130</v>
      </c>
      <c r="F26" s="8" t="s">
        <v>131</v>
      </c>
      <c r="G26" s="75" t="str">
        <f t="shared" si="0"/>
        <v>นายนิคม คำรินทร์</v>
      </c>
      <c r="H26" s="75">
        <v>1</v>
      </c>
      <c r="I26" s="75">
        <f t="shared" si="1"/>
        <v>405</v>
      </c>
      <c r="J26" s="76"/>
      <c r="K26" s="77">
        <f t="shared" si="2"/>
        <v>405</v>
      </c>
    </row>
    <row r="27" spans="1:11" s="75" customFormat="1" ht="17.100000000000001" customHeight="1" x14ac:dyDescent="0.25">
      <c r="A27" s="7">
        <v>25</v>
      </c>
      <c r="B27" s="75" t="s">
        <v>47</v>
      </c>
      <c r="C27" s="8" t="s">
        <v>89</v>
      </c>
      <c r="D27" s="8" t="s">
        <v>38</v>
      </c>
      <c r="E27" s="8" t="s">
        <v>132</v>
      </c>
      <c r="F27" s="8" t="s">
        <v>133</v>
      </c>
      <c r="G27" s="75" t="str">
        <f t="shared" si="0"/>
        <v>นายบรรณกร คำเพียว</v>
      </c>
      <c r="H27" s="75">
        <v>1</v>
      </c>
      <c r="I27" s="75">
        <f t="shared" si="1"/>
        <v>405</v>
      </c>
      <c r="J27" s="76"/>
      <c r="K27" s="77">
        <f t="shared" si="2"/>
        <v>405</v>
      </c>
    </row>
    <row r="28" spans="1:11" s="75" customFormat="1" ht="17.100000000000001" customHeight="1" x14ac:dyDescent="0.25">
      <c r="A28" s="7">
        <v>26</v>
      </c>
      <c r="B28" s="75" t="s">
        <v>47</v>
      </c>
      <c r="C28" s="8" t="s">
        <v>89</v>
      </c>
      <c r="D28" s="8" t="s">
        <v>38</v>
      </c>
      <c r="E28" s="8" t="s">
        <v>134</v>
      </c>
      <c r="F28" s="8" t="s">
        <v>135</v>
      </c>
      <c r="G28" s="75" t="str">
        <f t="shared" si="0"/>
        <v>นายบุญพฤกษ์ จินดาวงศ์</v>
      </c>
      <c r="H28" s="75">
        <v>1</v>
      </c>
      <c r="I28" s="75">
        <f t="shared" si="1"/>
        <v>405</v>
      </c>
      <c r="J28" s="76"/>
      <c r="K28" s="77">
        <f t="shared" si="2"/>
        <v>405</v>
      </c>
    </row>
    <row r="29" spans="1:11" s="75" customFormat="1" ht="17.100000000000001" customHeight="1" x14ac:dyDescent="0.25">
      <c r="A29" s="7">
        <v>27</v>
      </c>
      <c r="B29" s="75" t="s">
        <v>47</v>
      </c>
      <c r="C29" s="8" t="s">
        <v>89</v>
      </c>
      <c r="D29" s="8" t="s">
        <v>37</v>
      </c>
      <c r="E29" s="8" t="s">
        <v>85</v>
      </c>
      <c r="F29" s="8" t="s">
        <v>136</v>
      </c>
      <c r="G29" s="75" t="str">
        <f t="shared" si="0"/>
        <v>นางบุญเรือน ธนาบูรณ์</v>
      </c>
      <c r="H29" s="75">
        <v>1</v>
      </c>
      <c r="I29" s="75">
        <f t="shared" si="1"/>
        <v>405</v>
      </c>
      <c r="J29" s="76"/>
      <c r="K29" s="77">
        <f t="shared" si="2"/>
        <v>405</v>
      </c>
    </row>
    <row r="30" spans="1:11" s="75" customFormat="1" ht="17.100000000000001" customHeight="1" x14ac:dyDescent="0.25">
      <c r="A30" s="7">
        <v>28</v>
      </c>
      <c r="B30" s="75" t="s">
        <v>47</v>
      </c>
      <c r="C30" s="8" t="s">
        <v>89</v>
      </c>
      <c r="D30" s="8" t="s">
        <v>38</v>
      </c>
      <c r="E30" s="8" t="s">
        <v>137</v>
      </c>
      <c r="F30" s="8" t="s">
        <v>138</v>
      </c>
      <c r="G30" s="75" t="str">
        <f t="shared" si="0"/>
        <v>นายปฐม หล้าพระบาง</v>
      </c>
      <c r="H30" s="75">
        <v>1</v>
      </c>
      <c r="I30" s="75">
        <f t="shared" si="1"/>
        <v>405</v>
      </c>
      <c r="J30" s="76"/>
      <c r="K30" s="77">
        <f t="shared" si="2"/>
        <v>405</v>
      </c>
    </row>
    <row r="31" spans="1:11" s="75" customFormat="1" ht="17.100000000000001" customHeight="1" x14ac:dyDescent="0.25">
      <c r="A31" s="7">
        <v>29</v>
      </c>
      <c r="B31" s="75" t="s">
        <v>47</v>
      </c>
      <c r="C31" s="8" t="s">
        <v>89</v>
      </c>
      <c r="D31" s="8" t="s">
        <v>38</v>
      </c>
      <c r="E31" s="8" t="s">
        <v>139</v>
      </c>
      <c r="F31" s="8" t="s">
        <v>140</v>
      </c>
      <c r="G31" s="75" t="str">
        <f t="shared" si="0"/>
        <v>นายประชิด กันทะยอม</v>
      </c>
      <c r="H31" s="75">
        <v>1</v>
      </c>
      <c r="I31" s="75">
        <f t="shared" si="1"/>
        <v>405</v>
      </c>
      <c r="J31" s="76"/>
      <c r="K31" s="77">
        <f t="shared" si="2"/>
        <v>405</v>
      </c>
    </row>
    <row r="32" spans="1:11" s="75" customFormat="1" ht="17.100000000000001" customHeight="1" x14ac:dyDescent="0.25">
      <c r="A32" s="7">
        <v>30</v>
      </c>
      <c r="B32" s="75" t="s">
        <v>47</v>
      </c>
      <c r="C32" s="8" t="s">
        <v>89</v>
      </c>
      <c r="D32" s="8" t="s">
        <v>38</v>
      </c>
      <c r="E32" s="8" t="s">
        <v>141</v>
      </c>
      <c r="F32" s="8" t="s">
        <v>142</v>
      </c>
      <c r="G32" s="75" t="str">
        <f t="shared" si="0"/>
        <v>นายประดิษฐ์ เมธาสุข</v>
      </c>
      <c r="H32" s="75">
        <v>1</v>
      </c>
      <c r="I32" s="75">
        <f t="shared" si="1"/>
        <v>405</v>
      </c>
      <c r="J32" s="76"/>
      <c r="K32" s="77">
        <f t="shared" si="2"/>
        <v>405</v>
      </c>
    </row>
    <row r="33" spans="1:11" s="75" customFormat="1" ht="17.100000000000001" customHeight="1" x14ac:dyDescent="0.25">
      <c r="A33" s="7">
        <v>31</v>
      </c>
      <c r="B33" s="75" t="s">
        <v>47</v>
      </c>
      <c r="C33" s="8" t="s">
        <v>89</v>
      </c>
      <c r="D33" s="8" t="s">
        <v>38</v>
      </c>
      <c r="E33" s="8" t="s">
        <v>143</v>
      </c>
      <c r="F33" s="8" t="s">
        <v>144</v>
      </c>
      <c r="G33" s="75" t="str">
        <f t="shared" si="0"/>
        <v>นายประทีป ทิพย์เนตร</v>
      </c>
      <c r="H33" s="75">
        <v>1</v>
      </c>
      <c r="I33" s="75">
        <f t="shared" si="1"/>
        <v>405</v>
      </c>
      <c r="J33" s="76"/>
      <c r="K33" s="77">
        <f t="shared" si="2"/>
        <v>405</v>
      </c>
    </row>
    <row r="34" spans="1:11" s="75" customFormat="1" ht="17.100000000000001" customHeight="1" x14ac:dyDescent="0.25">
      <c r="A34" s="7">
        <v>32</v>
      </c>
      <c r="B34" s="75" t="s">
        <v>47</v>
      </c>
      <c r="C34" s="8" t="s">
        <v>89</v>
      </c>
      <c r="D34" s="8" t="s">
        <v>38</v>
      </c>
      <c r="E34" s="8" t="s">
        <v>145</v>
      </c>
      <c r="F34" s="8" t="s">
        <v>107</v>
      </c>
      <c r="G34" s="75" t="str">
        <f t="shared" si="0"/>
        <v>นายประยุทธ แก้วคำปา</v>
      </c>
      <c r="H34" s="75">
        <v>1</v>
      </c>
      <c r="I34" s="75">
        <f t="shared" si="1"/>
        <v>405</v>
      </c>
      <c r="J34" s="76"/>
      <c r="K34" s="77">
        <f t="shared" si="2"/>
        <v>405</v>
      </c>
    </row>
    <row r="35" spans="1:11" s="75" customFormat="1" ht="17.100000000000001" customHeight="1" x14ac:dyDescent="0.25">
      <c r="A35" s="7">
        <v>33</v>
      </c>
      <c r="B35" s="75" t="s">
        <v>47</v>
      </c>
      <c r="C35" s="8" t="s">
        <v>89</v>
      </c>
      <c r="D35" s="8" t="s">
        <v>38</v>
      </c>
      <c r="E35" s="8" t="s">
        <v>80</v>
      </c>
      <c r="F35" s="8" t="s">
        <v>146</v>
      </c>
      <c r="G35" s="75" t="str">
        <f t="shared" si="0"/>
        <v>นายประเสริฐ สืบจากติ๊บ</v>
      </c>
      <c r="H35" s="75">
        <v>1</v>
      </c>
      <c r="I35" s="75">
        <f t="shared" si="1"/>
        <v>405</v>
      </c>
      <c r="J35" s="76"/>
      <c r="K35" s="77">
        <f t="shared" si="2"/>
        <v>405</v>
      </c>
    </row>
    <row r="36" spans="1:11" s="75" customFormat="1" ht="17.100000000000001" customHeight="1" x14ac:dyDescent="0.25">
      <c r="A36" s="7">
        <v>34</v>
      </c>
      <c r="B36" s="75" t="s">
        <v>47</v>
      </c>
      <c r="C36" s="8" t="s">
        <v>89</v>
      </c>
      <c r="D36" s="8" t="s">
        <v>38</v>
      </c>
      <c r="E36" s="8" t="s">
        <v>147</v>
      </c>
      <c r="F36" s="8" t="s">
        <v>148</v>
      </c>
      <c r="G36" s="75" t="str">
        <f t="shared" ref="G36:G67" si="3">D36&amp;E36&amp;" "&amp;F36</f>
        <v>นายพลวัฒน์ ปุงปี่แก้ว</v>
      </c>
      <c r="H36" s="75">
        <v>1</v>
      </c>
      <c r="I36" s="75">
        <f t="shared" ref="I36:I67" si="4">SUM($I$3)</f>
        <v>405</v>
      </c>
      <c r="J36" s="76"/>
      <c r="K36" s="77">
        <f t="shared" ref="K36:K67" si="5">H36*I36</f>
        <v>405</v>
      </c>
    </row>
    <row r="37" spans="1:11" s="75" customFormat="1" ht="17.100000000000001" customHeight="1" x14ac:dyDescent="0.25">
      <c r="A37" s="7">
        <v>35</v>
      </c>
      <c r="B37" s="75" t="s">
        <v>47</v>
      </c>
      <c r="C37" s="8" t="s">
        <v>89</v>
      </c>
      <c r="D37" s="8" t="s">
        <v>37</v>
      </c>
      <c r="E37" s="8" t="s">
        <v>149</v>
      </c>
      <c r="F37" s="8" t="s">
        <v>150</v>
      </c>
      <c r="G37" s="75" t="str">
        <f t="shared" si="3"/>
        <v>นางพวงทอง วิชัยชาติ</v>
      </c>
      <c r="H37" s="75">
        <v>1</v>
      </c>
      <c r="I37" s="75">
        <f t="shared" si="4"/>
        <v>405</v>
      </c>
      <c r="J37" s="76"/>
      <c r="K37" s="77">
        <f t="shared" si="5"/>
        <v>405</v>
      </c>
    </row>
    <row r="38" spans="1:11" s="75" customFormat="1" ht="17.100000000000001" customHeight="1" x14ac:dyDescent="0.25">
      <c r="A38" s="7">
        <v>36</v>
      </c>
      <c r="B38" s="75" t="s">
        <v>47</v>
      </c>
      <c r="C38" s="8" t="s">
        <v>89</v>
      </c>
      <c r="D38" s="8" t="s">
        <v>37</v>
      </c>
      <c r="E38" s="8" t="s">
        <v>151</v>
      </c>
      <c r="F38" s="8" t="s">
        <v>152</v>
      </c>
      <c r="G38" s="75" t="str">
        <f t="shared" si="3"/>
        <v>นางพิชญ์ศุภางค์ ลิ้มอรุณ</v>
      </c>
      <c r="H38" s="75">
        <v>1</v>
      </c>
      <c r="I38" s="75">
        <f t="shared" si="4"/>
        <v>405</v>
      </c>
      <c r="J38" s="76"/>
      <c r="K38" s="77">
        <f t="shared" si="5"/>
        <v>405</v>
      </c>
    </row>
    <row r="39" spans="1:11" s="75" customFormat="1" ht="17.100000000000001" customHeight="1" x14ac:dyDescent="0.25">
      <c r="A39" s="7">
        <v>37</v>
      </c>
      <c r="B39" s="75" t="s">
        <v>47</v>
      </c>
      <c r="C39" s="8" t="s">
        <v>89</v>
      </c>
      <c r="D39" s="8" t="s">
        <v>37</v>
      </c>
      <c r="E39" s="8" t="s">
        <v>153</v>
      </c>
      <c r="F39" s="8" t="s">
        <v>154</v>
      </c>
      <c r="G39" s="75" t="str">
        <f t="shared" si="3"/>
        <v>นางพิมลพรรณ คำติ</v>
      </c>
      <c r="H39" s="75">
        <v>1</v>
      </c>
      <c r="I39" s="75">
        <f t="shared" si="4"/>
        <v>405</v>
      </c>
      <c r="J39" s="76"/>
      <c r="K39" s="77">
        <f t="shared" si="5"/>
        <v>405</v>
      </c>
    </row>
    <row r="40" spans="1:11" s="75" customFormat="1" ht="17.100000000000001" customHeight="1" x14ac:dyDescent="0.25">
      <c r="A40" s="7">
        <v>38</v>
      </c>
      <c r="B40" s="75" t="s">
        <v>47</v>
      </c>
      <c r="C40" s="8" t="s">
        <v>89</v>
      </c>
      <c r="D40" s="8" t="s">
        <v>38</v>
      </c>
      <c r="E40" s="8" t="s">
        <v>155</v>
      </c>
      <c r="F40" s="8" t="s">
        <v>156</v>
      </c>
      <c r="G40" s="75" t="str">
        <f t="shared" si="3"/>
        <v>นายไพรัช จันทร์ตาบุญ</v>
      </c>
      <c r="H40" s="75">
        <v>1</v>
      </c>
      <c r="I40" s="75">
        <f t="shared" si="4"/>
        <v>405</v>
      </c>
      <c r="J40" s="76"/>
      <c r="K40" s="77">
        <f t="shared" si="5"/>
        <v>405</v>
      </c>
    </row>
    <row r="41" spans="1:11" s="75" customFormat="1" ht="17.100000000000001" customHeight="1" x14ac:dyDescent="0.25">
      <c r="A41" s="7">
        <v>39</v>
      </c>
      <c r="B41" s="75" t="s">
        <v>47</v>
      </c>
      <c r="C41" s="8" t="s">
        <v>89</v>
      </c>
      <c r="D41" s="8" t="s">
        <v>37</v>
      </c>
      <c r="E41" s="8" t="s">
        <v>157</v>
      </c>
      <c r="F41" s="8" t="s">
        <v>158</v>
      </c>
      <c r="G41" s="75" t="str">
        <f t="shared" si="3"/>
        <v>นางมัทนี สหายมิตร</v>
      </c>
      <c r="H41" s="75">
        <v>1</v>
      </c>
      <c r="I41" s="75">
        <f t="shared" si="4"/>
        <v>405</v>
      </c>
      <c r="J41" s="76"/>
      <c r="K41" s="77">
        <f t="shared" si="5"/>
        <v>405</v>
      </c>
    </row>
    <row r="42" spans="1:11" s="75" customFormat="1" ht="17.100000000000001" customHeight="1" x14ac:dyDescent="0.25">
      <c r="A42" s="7">
        <v>40</v>
      </c>
      <c r="B42" s="75" t="s">
        <v>47</v>
      </c>
      <c r="C42" s="8" t="s">
        <v>89</v>
      </c>
      <c r="D42" s="8" t="s">
        <v>38</v>
      </c>
      <c r="E42" s="8" t="s">
        <v>73</v>
      </c>
      <c r="F42" s="8" t="s">
        <v>159</v>
      </c>
      <c r="G42" s="75" t="str">
        <f t="shared" si="3"/>
        <v>นายมานพ ธรรมโชติ</v>
      </c>
      <c r="H42" s="75">
        <v>1</v>
      </c>
      <c r="I42" s="75">
        <f t="shared" si="4"/>
        <v>405</v>
      </c>
      <c r="J42" s="76"/>
      <c r="K42" s="77">
        <f t="shared" si="5"/>
        <v>405</v>
      </c>
    </row>
    <row r="43" spans="1:11" s="75" customFormat="1" ht="17.100000000000001" customHeight="1" x14ac:dyDescent="0.25">
      <c r="A43" s="7">
        <v>41</v>
      </c>
      <c r="B43" s="75" t="s">
        <v>47</v>
      </c>
      <c r="C43" s="8" t="s">
        <v>89</v>
      </c>
      <c r="D43" s="8" t="s">
        <v>38</v>
      </c>
      <c r="E43" s="8" t="s">
        <v>73</v>
      </c>
      <c r="F43" s="8" t="s">
        <v>71</v>
      </c>
      <c r="G43" s="75" t="str">
        <f t="shared" si="3"/>
        <v>นายมานพ บุญทา</v>
      </c>
      <c r="H43" s="75">
        <v>1</v>
      </c>
      <c r="I43" s="75">
        <f t="shared" si="4"/>
        <v>405</v>
      </c>
      <c r="J43" s="76"/>
      <c r="K43" s="77">
        <f t="shared" si="5"/>
        <v>405</v>
      </c>
    </row>
    <row r="44" spans="1:11" s="75" customFormat="1" ht="17.100000000000001" customHeight="1" x14ac:dyDescent="0.25">
      <c r="A44" s="7">
        <v>43</v>
      </c>
      <c r="B44" s="75" t="s">
        <v>47</v>
      </c>
      <c r="C44" s="8" t="s">
        <v>89</v>
      </c>
      <c r="D44" s="8" t="s">
        <v>37</v>
      </c>
      <c r="E44" s="8" t="s">
        <v>160</v>
      </c>
      <c r="F44" s="8" t="s">
        <v>140</v>
      </c>
      <c r="G44" s="75" t="str">
        <f t="shared" si="3"/>
        <v>นางมีนา กันทะยอม</v>
      </c>
      <c r="H44" s="75">
        <v>1</v>
      </c>
      <c r="I44" s="75">
        <f t="shared" si="4"/>
        <v>405</v>
      </c>
      <c r="J44" s="76"/>
      <c r="K44" s="77">
        <f t="shared" si="5"/>
        <v>405</v>
      </c>
    </row>
    <row r="45" spans="1:11" s="75" customFormat="1" ht="17.100000000000001" customHeight="1" x14ac:dyDescent="0.25">
      <c r="A45" s="7">
        <v>44</v>
      </c>
      <c r="B45" s="75" t="s">
        <v>47</v>
      </c>
      <c r="C45" s="8" t="s">
        <v>89</v>
      </c>
      <c r="D45" s="8" t="s">
        <v>36</v>
      </c>
      <c r="E45" s="8" t="s">
        <v>161</v>
      </c>
      <c r="F45" s="8" t="s">
        <v>162</v>
      </c>
      <c r="G45" s="75" t="str">
        <f t="shared" si="3"/>
        <v>นางสาวยุพา สิงห์น้อย</v>
      </c>
      <c r="H45" s="75">
        <v>1</v>
      </c>
      <c r="I45" s="75">
        <f t="shared" si="4"/>
        <v>405</v>
      </c>
      <c r="J45" s="76"/>
      <c r="K45" s="77">
        <f t="shared" si="5"/>
        <v>405</v>
      </c>
    </row>
    <row r="46" spans="1:11" s="75" customFormat="1" ht="17.100000000000001" customHeight="1" x14ac:dyDescent="0.25">
      <c r="A46" s="7">
        <v>45</v>
      </c>
      <c r="B46" s="75" t="s">
        <v>47</v>
      </c>
      <c r="C46" s="8" t="s">
        <v>89</v>
      </c>
      <c r="D46" s="8" t="s">
        <v>37</v>
      </c>
      <c r="E46" s="8" t="s">
        <v>163</v>
      </c>
      <c r="F46" s="8" t="s">
        <v>164</v>
      </c>
      <c r="G46" s="75" t="str">
        <f t="shared" si="3"/>
        <v>นางละเอียด โนจ๊ะ</v>
      </c>
      <c r="H46" s="75">
        <v>1</v>
      </c>
      <c r="I46" s="75">
        <f t="shared" si="4"/>
        <v>405</v>
      </c>
      <c r="J46" s="76"/>
      <c r="K46" s="77">
        <f t="shared" si="5"/>
        <v>405</v>
      </c>
    </row>
    <row r="47" spans="1:11" s="75" customFormat="1" ht="17.100000000000001" customHeight="1" x14ac:dyDescent="0.25">
      <c r="A47" s="7">
        <v>46</v>
      </c>
      <c r="B47" s="75" t="s">
        <v>47</v>
      </c>
      <c r="C47" s="8" t="s">
        <v>89</v>
      </c>
      <c r="D47" s="8" t="s">
        <v>37</v>
      </c>
      <c r="E47" s="8" t="s">
        <v>163</v>
      </c>
      <c r="F47" s="8" t="s">
        <v>165</v>
      </c>
      <c r="G47" s="75" t="str">
        <f t="shared" si="3"/>
        <v>นางละเอียด ยังฉิม</v>
      </c>
      <c r="H47" s="75">
        <v>1</v>
      </c>
      <c r="I47" s="75">
        <f t="shared" si="4"/>
        <v>405</v>
      </c>
      <c r="J47" s="76"/>
      <c r="K47" s="77">
        <f t="shared" si="5"/>
        <v>405</v>
      </c>
    </row>
    <row r="48" spans="1:11" s="75" customFormat="1" ht="17.100000000000001" customHeight="1" x14ac:dyDescent="0.25">
      <c r="A48" s="7">
        <v>47</v>
      </c>
      <c r="B48" s="75" t="s">
        <v>47</v>
      </c>
      <c r="C48" s="8" t="s">
        <v>89</v>
      </c>
      <c r="D48" s="8" t="s">
        <v>37</v>
      </c>
      <c r="E48" s="8" t="s">
        <v>74</v>
      </c>
      <c r="F48" s="8" t="s">
        <v>154</v>
      </c>
      <c r="G48" s="75" t="str">
        <f t="shared" si="3"/>
        <v>นางลำดวน คำติ</v>
      </c>
      <c r="H48" s="75">
        <v>1</v>
      </c>
      <c r="I48" s="75">
        <f t="shared" si="4"/>
        <v>405</v>
      </c>
      <c r="J48" s="76"/>
      <c r="K48" s="77">
        <f t="shared" si="5"/>
        <v>405</v>
      </c>
    </row>
    <row r="49" spans="1:11" s="75" customFormat="1" ht="17.100000000000001" customHeight="1" x14ac:dyDescent="0.25">
      <c r="A49" s="7">
        <v>48</v>
      </c>
      <c r="B49" s="75" t="s">
        <v>47</v>
      </c>
      <c r="C49" s="8" t="s">
        <v>89</v>
      </c>
      <c r="D49" s="8" t="s">
        <v>37</v>
      </c>
      <c r="E49" s="8" t="s">
        <v>62</v>
      </c>
      <c r="F49" s="8" t="s">
        <v>103</v>
      </c>
      <c r="G49" s="75" t="str">
        <f t="shared" si="3"/>
        <v>นางวัฒนา วรรณวิจิตร</v>
      </c>
      <c r="H49" s="75">
        <v>1</v>
      </c>
      <c r="I49" s="75">
        <f t="shared" si="4"/>
        <v>405</v>
      </c>
      <c r="J49" s="76"/>
      <c r="K49" s="77">
        <f t="shared" si="5"/>
        <v>405</v>
      </c>
    </row>
    <row r="50" spans="1:11" s="75" customFormat="1" ht="17.100000000000001" customHeight="1" x14ac:dyDescent="0.25">
      <c r="A50" s="7">
        <v>49</v>
      </c>
      <c r="B50" s="75" t="s">
        <v>47</v>
      </c>
      <c r="C50" s="8" t="s">
        <v>89</v>
      </c>
      <c r="D50" s="8" t="s">
        <v>37</v>
      </c>
      <c r="E50" s="8" t="s">
        <v>75</v>
      </c>
      <c r="F50" s="8" t="s">
        <v>166</v>
      </c>
      <c r="G50" s="75" t="str">
        <f t="shared" si="3"/>
        <v>นางวัลภา ปราบสงคราม</v>
      </c>
      <c r="H50" s="75">
        <v>1</v>
      </c>
      <c r="I50" s="75">
        <f t="shared" si="4"/>
        <v>405</v>
      </c>
      <c r="J50" s="76"/>
      <c r="K50" s="77">
        <f t="shared" si="5"/>
        <v>405</v>
      </c>
    </row>
    <row r="51" spans="1:11" s="75" customFormat="1" ht="17.100000000000001" customHeight="1" x14ac:dyDescent="0.25">
      <c r="A51" s="7">
        <v>50</v>
      </c>
      <c r="B51" s="75" t="s">
        <v>47</v>
      </c>
      <c r="C51" s="8" t="s">
        <v>89</v>
      </c>
      <c r="D51" s="8" t="s">
        <v>37</v>
      </c>
      <c r="E51" s="8" t="s">
        <v>167</v>
      </c>
      <c r="F51" s="8" t="s">
        <v>168</v>
      </c>
      <c r="G51" s="75" t="str">
        <f t="shared" si="3"/>
        <v>นางวัลลภา สิทธิศรี</v>
      </c>
      <c r="H51" s="75">
        <v>1</v>
      </c>
      <c r="I51" s="75">
        <f t="shared" si="4"/>
        <v>405</v>
      </c>
      <c r="J51" s="76"/>
      <c r="K51" s="77">
        <f t="shared" si="5"/>
        <v>405</v>
      </c>
    </row>
    <row r="52" spans="1:11" s="75" customFormat="1" ht="17.100000000000001" customHeight="1" x14ac:dyDescent="0.25">
      <c r="A52" s="7">
        <v>51</v>
      </c>
      <c r="B52" s="75" t="s">
        <v>47</v>
      </c>
      <c r="C52" s="8" t="s">
        <v>89</v>
      </c>
      <c r="D52" s="8" t="s">
        <v>38</v>
      </c>
      <c r="E52" s="8" t="s">
        <v>169</v>
      </c>
      <c r="F52" s="8" t="s">
        <v>170</v>
      </c>
      <c r="G52" s="75" t="str">
        <f t="shared" si="3"/>
        <v>นายวิทยา คำสวรรค์</v>
      </c>
      <c r="H52" s="75">
        <v>1</v>
      </c>
      <c r="I52" s="75">
        <f t="shared" si="4"/>
        <v>405</v>
      </c>
      <c r="J52" s="76"/>
      <c r="K52" s="77">
        <f t="shared" si="5"/>
        <v>405</v>
      </c>
    </row>
    <row r="53" spans="1:11" s="75" customFormat="1" ht="17.100000000000001" customHeight="1" x14ac:dyDescent="0.25">
      <c r="A53" s="7">
        <v>52</v>
      </c>
      <c r="B53" s="75" t="s">
        <v>47</v>
      </c>
      <c r="C53" s="8" t="s">
        <v>89</v>
      </c>
      <c r="D53" s="8" t="s">
        <v>38</v>
      </c>
      <c r="E53" s="8" t="s">
        <v>66</v>
      </c>
      <c r="F53" s="8" t="s">
        <v>173</v>
      </c>
      <c r="G53" s="75" t="str">
        <f t="shared" si="3"/>
        <v>นายวีระศักดิ์ ทองเจิม</v>
      </c>
      <c r="H53" s="75">
        <v>1</v>
      </c>
      <c r="I53" s="75">
        <f t="shared" si="4"/>
        <v>405</v>
      </c>
      <c r="J53" s="76"/>
      <c r="K53" s="77">
        <f t="shared" si="5"/>
        <v>405</v>
      </c>
    </row>
    <row r="54" spans="1:11" s="75" customFormat="1" ht="17.100000000000001" customHeight="1" x14ac:dyDescent="0.25">
      <c r="A54" s="7">
        <v>53</v>
      </c>
      <c r="B54" s="75" t="s">
        <v>47</v>
      </c>
      <c r="C54" s="8" t="s">
        <v>89</v>
      </c>
      <c r="D54" s="8" t="s">
        <v>36</v>
      </c>
      <c r="E54" s="8" t="s">
        <v>84</v>
      </c>
      <c r="F54" s="8" t="s">
        <v>174</v>
      </c>
      <c r="G54" s="75" t="str">
        <f t="shared" si="3"/>
        <v>นางสาวศรีวรรณ รังษี</v>
      </c>
      <c r="H54" s="75">
        <v>1</v>
      </c>
      <c r="I54" s="75">
        <f t="shared" si="4"/>
        <v>405</v>
      </c>
      <c r="J54" s="76"/>
      <c r="K54" s="77">
        <f t="shared" si="5"/>
        <v>405</v>
      </c>
    </row>
    <row r="55" spans="1:11" s="75" customFormat="1" ht="17.100000000000001" customHeight="1" x14ac:dyDescent="0.25">
      <c r="A55" s="7">
        <v>54</v>
      </c>
      <c r="B55" s="75" t="s">
        <v>47</v>
      </c>
      <c r="C55" s="8" t="s">
        <v>89</v>
      </c>
      <c r="D55" s="8" t="s">
        <v>36</v>
      </c>
      <c r="E55" s="8" t="s">
        <v>175</v>
      </c>
      <c r="F55" s="8" t="s">
        <v>176</v>
      </c>
      <c r="G55" s="75" t="str">
        <f t="shared" si="3"/>
        <v>นางสาวศันสนีย์ อุบล</v>
      </c>
      <c r="H55" s="75">
        <v>1</v>
      </c>
      <c r="I55" s="75">
        <f t="shared" si="4"/>
        <v>405</v>
      </c>
      <c r="J55" s="76"/>
      <c r="K55" s="77">
        <f t="shared" si="5"/>
        <v>405</v>
      </c>
    </row>
    <row r="56" spans="1:11" s="75" customFormat="1" ht="17.100000000000001" customHeight="1" x14ac:dyDescent="0.25">
      <c r="A56" s="7">
        <v>55</v>
      </c>
      <c r="B56" s="75" t="s">
        <v>47</v>
      </c>
      <c r="C56" s="8" t="s">
        <v>89</v>
      </c>
      <c r="D56" s="8" t="s">
        <v>38</v>
      </c>
      <c r="E56" s="8" t="s">
        <v>76</v>
      </c>
      <c r="F56" s="8" t="s">
        <v>177</v>
      </c>
      <c r="G56" s="75" t="str">
        <f t="shared" si="3"/>
        <v>นายสงกรานต์ มหาวรรณ์</v>
      </c>
      <c r="H56" s="75">
        <v>1</v>
      </c>
      <c r="I56" s="75">
        <f t="shared" si="4"/>
        <v>405</v>
      </c>
      <c r="J56" s="76"/>
      <c r="K56" s="77">
        <f t="shared" si="5"/>
        <v>405</v>
      </c>
    </row>
    <row r="57" spans="1:11" s="75" customFormat="1" ht="17.100000000000001" customHeight="1" x14ac:dyDescent="0.25">
      <c r="A57" s="7">
        <v>56</v>
      </c>
      <c r="B57" s="75" t="s">
        <v>47</v>
      </c>
      <c r="C57" s="8" t="s">
        <v>89</v>
      </c>
      <c r="D57" s="8" t="s">
        <v>38</v>
      </c>
      <c r="E57" s="8" t="s">
        <v>57</v>
      </c>
      <c r="F57" s="8" t="s">
        <v>178</v>
      </c>
      <c r="G57" s="75" t="str">
        <f t="shared" si="3"/>
        <v>นายสงวน เขนย</v>
      </c>
      <c r="H57" s="75">
        <v>1</v>
      </c>
      <c r="I57" s="75">
        <f t="shared" si="4"/>
        <v>405</v>
      </c>
      <c r="J57" s="76"/>
      <c r="K57" s="77">
        <f t="shared" si="5"/>
        <v>405</v>
      </c>
    </row>
    <row r="58" spans="1:11" s="75" customFormat="1" ht="17.100000000000001" customHeight="1" x14ac:dyDescent="0.25">
      <c r="A58" s="7">
        <v>57</v>
      </c>
      <c r="B58" s="75" t="s">
        <v>47</v>
      </c>
      <c r="C58" s="8" t="s">
        <v>89</v>
      </c>
      <c r="D58" s="8" t="s">
        <v>37</v>
      </c>
      <c r="E58" s="8" t="s">
        <v>179</v>
      </c>
      <c r="F58" s="8" t="s">
        <v>180</v>
      </c>
      <c r="G58" s="75" t="str">
        <f t="shared" si="3"/>
        <v>นางสมควร แสนสามกอง</v>
      </c>
      <c r="H58" s="75">
        <v>1</v>
      </c>
      <c r="I58" s="75">
        <f t="shared" si="4"/>
        <v>405</v>
      </c>
      <c r="J58" s="76"/>
      <c r="K58" s="77">
        <f t="shared" si="5"/>
        <v>405</v>
      </c>
    </row>
    <row r="59" spans="1:11" s="75" customFormat="1" ht="17.100000000000001" customHeight="1" x14ac:dyDescent="0.25">
      <c r="A59" s="7">
        <v>58</v>
      </c>
      <c r="B59" s="75" t="s">
        <v>47</v>
      </c>
      <c r="C59" s="8" t="s">
        <v>89</v>
      </c>
      <c r="D59" s="8" t="s">
        <v>38</v>
      </c>
      <c r="E59" s="8" t="s">
        <v>181</v>
      </c>
      <c r="F59" s="8" t="s">
        <v>182</v>
      </c>
      <c r="G59" s="75" t="str">
        <f t="shared" si="3"/>
        <v>นายสมจิตร์ ไชยาปัน</v>
      </c>
      <c r="H59" s="75">
        <v>1</v>
      </c>
      <c r="I59" s="75">
        <f t="shared" si="4"/>
        <v>405</v>
      </c>
      <c r="J59" s="76"/>
      <c r="K59" s="77">
        <f t="shared" si="5"/>
        <v>405</v>
      </c>
    </row>
    <row r="60" spans="1:11" s="75" customFormat="1" ht="17.100000000000001" customHeight="1" x14ac:dyDescent="0.25">
      <c r="A60" s="7">
        <v>59</v>
      </c>
      <c r="B60" s="75" t="s">
        <v>47</v>
      </c>
      <c r="C60" s="8" t="s">
        <v>89</v>
      </c>
      <c r="D60" s="8" t="s">
        <v>38</v>
      </c>
      <c r="E60" s="8" t="s">
        <v>39</v>
      </c>
      <c r="F60" s="8" t="s">
        <v>183</v>
      </c>
      <c r="G60" s="75" t="str">
        <f t="shared" si="3"/>
        <v>นายสมศักดิ์ มูลป้อม</v>
      </c>
      <c r="H60" s="75">
        <v>1</v>
      </c>
      <c r="I60" s="75">
        <f t="shared" si="4"/>
        <v>405</v>
      </c>
      <c r="J60" s="76"/>
      <c r="K60" s="77">
        <f t="shared" si="5"/>
        <v>405</v>
      </c>
    </row>
    <row r="61" spans="1:11" s="75" customFormat="1" ht="17.100000000000001" customHeight="1" x14ac:dyDescent="0.25">
      <c r="A61" s="7">
        <v>60</v>
      </c>
      <c r="B61" s="75" t="s">
        <v>47</v>
      </c>
      <c r="C61" s="8" t="s">
        <v>89</v>
      </c>
      <c r="D61" s="8" t="s">
        <v>38</v>
      </c>
      <c r="E61" s="8" t="s">
        <v>184</v>
      </c>
      <c r="F61" s="8" t="s">
        <v>185</v>
      </c>
      <c r="G61" s="75" t="str">
        <f t="shared" si="3"/>
        <v>นายสมสิทธิ์ ถนอมเสียง</v>
      </c>
      <c r="H61" s="75">
        <v>1</v>
      </c>
      <c r="I61" s="75">
        <f t="shared" si="4"/>
        <v>405</v>
      </c>
      <c r="J61" s="76"/>
      <c r="K61" s="77">
        <f t="shared" si="5"/>
        <v>405</v>
      </c>
    </row>
    <row r="62" spans="1:11" s="75" customFormat="1" ht="17.100000000000001" customHeight="1" x14ac:dyDescent="0.25">
      <c r="A62" s="7">
        <v>61</v>
      </c>
      <c r="B62" s="75" t="s">
        <v>47</v>
      </c>
      <c r="C62" s="8" t="s">
        <v>89</v>
      </c>
      <c r="D62" s="8" t="s">
        <v>38</v>
      </c>
      <c r="E62" s="8" t="s">
        <v>186</v>
      </c>
      <c r="F62" s="8" t="s">
        <v>187</v>
      </c>
      <c r="G62" s="75" t="str">
        <f t="shared" si="3"/>
        <v>นายสุนทร เขื่อนแก้ว</v>
      </c>
      <c r="H62" s="75">
        <v>1</v>
      </c>
      <c r="I62" s="75">
        <f t="shared" si="4"/>
        <v>405</v>
      </c>
      <c r="J62" s="76"/>
      <c r="K62" s="77">
        <f t="shared" si="5"/>
        <v>405</v>
      </c>
    </row>
    <row r="63" spans="1:11" s="75" customFormat="1" ht="17.100000000000001" customHeight="1" x14ac:dyDescent="0.25">
      <c r="A63" s="7">
        <v>62</v>
      </c>
      <c r="B63" s="75" t="s">
        <v>47</v>
      </c>
      <c r="C63" s="8" t="s">
        <v>89</v>
      </c>
      <c r="D63" s="8" t="s">
        <v>38</v>
      </c>
      <c r="E63" s="8" t="s">
        <v>186</v>
      </c>
      <c r="F63" s="8" t="s">
        <v>188</v>
      </c>
      <c r="G63" s="75" t="str">
        <f t="shared" si="3"/>
        <v>นายสุนทร นุ่มพันธ์</v>
      </c>
      <c r="H63" s="75">
        <v>1</v>
      </c>
      <c r="I63" s="75">
        <f t="shared" si="4"/>
        <v>405</v>
      </c>
      <c r="J63" s="76"/>
      <c r="K63" s="77">
        <f t="shared" si="5"/>
        <v>405</v>
      </c>
    </row>
    <row r="64" spans="1:11" s="75" customFormat="1" ht="17.100000000000001" customHeight="1" x14ac:dyDescent="0.25">
      <c r="A64" s="7">
        <v>63</v>
      </c>
      <c r="B64" s="75" t="s">
        <v>47</v>
      </c>
      <c r="C64" s="8" t="s">
        <v>89</v>
      </c>
      <c r="D64" s="8" t="s">
        <v>37</v>
      </c>
      <c r="E64" s="8" t="s">
        <v>189</v>
      </c>
      <c r="F64" s="8" t="s">
        <v>105</v>
      </c>
      <c r="G64" s="75" t="str">
        <f t="shared" si="3"/>
        <v>นางสุพร สันติพงศ์</v>
      </c>
      <c r="H64" s="75">
        <v>1</v>
      </c>
      <c r="I64" s="75">
        <f t="shared" si="4"/>
        <v>405</v>
      </c>
      <c r="J64" s="76"/>
      <c r="K64" s="77">
        <f t="shared" si="5"/>
        <v>405</v>
      </c>
    </row>
    <row r="65" spans="1:11" s="75" customFormat="1" ht="17.100000000000001" customHeight="1" x14ac:dyDescent="0.25">
      <c r="A65" s="7">
        <v>64</v>
      </c>
      <c r="B65" s="75" t="s">
        <v>47</v>
      </c>
      <c r="C65" s="8" t="s">
        <v>89</v>
      </c>
      <c r="D65" s="8" t="s">
        <v>37</v>
      </c>
      <c r="E65" s="8" t="s">
        <v>190</v>
      </c>
      <c r="F65" s="8" t="s">
        <v>148</v>
      </c>
      <c r="G65" s="75" t="str">
        <f t="shared" si="3"/>
        <v>นางสุพรรณ ปุงปี่แก้ว</v>
      </c>
      <c r="H65" s="75">
        <v>1</v>
      </c>
      <c r="I65" s="75">
        <f t="shared" si="4"/>
        <v>405</v>
      </c>
      <c r="J65" s="76"/>
      <c r="K65" s="77">
        <f t="shared" si="5"/>
        <v>405</v>
      </c>
    </row>
    <row r="66" spans="1:11" s="75" customFormat="1" ht="17.100000000000001" customHeight="1" x14ac:dyDescent="0.25">
      <c r="A66" s="7">
        <v>65</v>
      </c>
      <c r="B66" s="75" t="s">
        <v>47</v>
      </c>
      <c r="C66" s="8" t="s">
        <v>89</v>
      </c>
      <c r="D66" s="8" t="s">
        <v>38</v>
      </c>
      <c r="E66" s="8" t="s">
        <v>191</v>
      </c>
      <c r="F66" s="8" t="s">
        <v>154</v>
      </c>
      <c r="G66" s="75" t="str">
        <f t="shared" si="3"/>
        <v>นายสุพัฒน์ คำติ</v>
      </c>
      <c r="H66" s="75">
        <v>1</v>
      </c>
      <c r="I66" s="75">
        <f t="shared" si="4"/>
        <v>405</v>
      </c>
      <c r="J66" s="76"/>
      <c r="K66" s="77">
        <f t="shared" si="5"/>
        <v>405</v>
      </c>
    </row>
    <row r="67" spans="1:11" s="75" customFormat="1" ht="17.100000000000001" customHeight="1" x14ac:dyDescent="0.25">
      <c r="A67" s="7">
        <v>66</v>
      </c>
      <c r="B67" s="75" t="s">
        <v>47</v>
      </c>
      <c r="C67" s="8" t="s">
        <v>89</v>
      </c>
      <c r="D67" s="8" t="s">
        <v>37</v>
      </c>
      <c r="E67" s="8" t="s">
        <v>192</v>
      </c>
      <c r="F67" s="8" t="s">
        <v>193</v>
      </c>
      <c r="G67" s="75" t="str">
        <f t="shared" si="3"/>
        <v>นางสุพินทร์ วีระ</v>
      </c>
      <c r="H67" s="75">
        <v>1</v>
      </c>
      <c r="I67" s="75">
        <f t="shared" si="4"/>
        <v>405</v>
      </c>
      <c r="J67" s="76"/>
      <c r="K67" s="77">
        <f t="shared" si="5"/>
        <v>405</v>
      </c>
    </row>
    <row r="68" spans="1:11" s="75" customFormat="1" ht="17.100000000000001" customHeight="1" x14ac:dyDescent="0.25">
      <c r="A68" s="7">
        <v>67</v>
      </c>
      <c r="B68" s="75" t="s">
        <v>47</v>
      </c>
      <c r="C68" s="8" t="s">
        <v>89</v>
      </c>
      <c r="D68" s="8" t="s">
        <v>36</v>
      </c>
      <c r="E68" s="8" t="s">
        <v>194</v>
      </c>
      <c r="F68" s="8" t="s">
        <v>195</v>
      </c>
      <c r="G68" s="75" t="str">
        <f t="shared" ref="G68:G99" si="6">D68&amp;E68&amp;" "&amp;F68</f>
        <v>นางสาวสุภัทร จ๊ะเขียว</v>
      </c>
      <c r="H68" s="75">
        <v>1</v>
      </c>
      <c r="I68" s="75">
        <f t="shared" ref="I68:I99" si="7">SUM($I$3)</f>
        <v>405</v>
      </c>
      <c r="J68" s="76"/>
      <c r="K68" s="77">
        <f t="shared" ref="K68:K99" si="8">H68*I68</f>
        <v>405</v>
      </c>
    </row>
    <row r="69" spans="1:11" s="75" customFormat="1" ht="17.100000000000001" customHeight="1" x14ac:dyDescent="0.25">
      <c r="A69" s="7">
        <v>69</v>
      </c>
      <c r="B69" s="75" t="s">
        <v>47</v>
      </c>
      <c r="C69" s="8" t="s">
        <v>89</v>
      </c>
      <c r="D69" s="8" t="s">
        <v>36</v>
      </c>
      <c r="E69" s="8" t="s">
        <v>196</v>
      </c>
      <c r="F69" s="8" t="s">
        <v>197</v>
      </c>
      <c r="G69" s="75" t="str">
        <f t="shared" si="6"/>
        <v>นางสาวสุภาวดี ณ  เชียงใหม่</v>
      </c>
      <c r="H69" s="75">
        <v>1</v>
      </c>
      <c r="I69" s="75">
        <f t="shared" si="7"/>
        <v>405</v>
      </c>
      <c r="J69" s="76"/>
      <c r="K69" s="77">
        <f t="shared" si="8"/>
        <v>405</v>
      </c>
    </row>
    <row r="70" spans="1:11" s="75" customFormat="1" ht="17.100000000000001" customHeight="1" x14ac:dyDescent="0.25">
      <c r="A70" s="7">
        <v>70</v>
      </c>
      <c r="B70" s="75" t="s">
        <v>47</v>
      </c>
      <c r="C70" s="8" t="s">
        <v>89</v>
      </c>
      <c r="D70" s="8" t="s">
        <v>37</v>
      </c>
      <c r="E70" s="8" t="s">
        <v>59</v>
      </c>
      <c r="F70" s="8" t="s">
        <v>198</v>
      </c>
      <c r="G70" s="75" t="str">
        <f t="shared" si="6"/>
        <v>นางสุมาลี ปันกอง</v>
      </c>
      <c r="H70" s="75">
        <v>1</v>
      </c>
      <c r="I70" s="75">
        <f t="shared" si="7"/>
        <v>405</v>
      </c>
      <c r="J70" s="76"/>
      <c r="K70" s="77">
        <f t="shared" si="8"/>
        <v>405</v>
      </c>
    </row>
    <row r="71" spans="1:11" s="75" customFormat="1" ht="17.100000000000001" customHeight="1" x14ac:dyDescent="0.25">
      <c r="A71" s="7">
        <v>71</v>
      </c>
      <c r="B71" s="75" t="s">
        <v>47</v>
      </c>
      <c r="C71" s="8" t="s">
        <v>89</v>
      </c>
      <c r="D71" s="8" t="s">
        <v>38</v>
      </c>
      <c r="E71" s="8" t="s">
        <v>82</v>
      </c>
      <c r="F71" s="8" t="s">
        <v>193</v>
      </c>
      <c r="G71" s="75" t="str">
        <f t="shared" si="6"/>
        <v>นายสุมินทร์ วีระ</v>
      </c>
      <c r="H71" s="75">
        <v>1</v>
      </c>
      <c r="I71" s="75">
        <f t="shared" si="7"/>
        <v>405</v>
      </c>
      <c r="J71" s="76"/>
      <c r="K71" s="77">
        <f t="shared" si="8"/>
        <v>405</v>
      </c>
    </row>
    <row r="72" spans="1:11" s="75" customFormat="1" ht="17.100000000000001" customHeight="1" x14ac:dyDescent="0.25">
      <c r="A72" s="7">
        <v>72</v>
      </c>
      <c r="B72" s="75" t="s">
        <v>47</v>
      </c>
      <c r="C72" s="8" t="s">
        <v>89</v>
      </c>
      <c r="D72" s="8" t="s">
        <v>38</v>
      </c>
      <c r="E72" s="8" t="s">
        <v>199</v>
      </c>
      <c r="F72" s="8" t="s">
        <v>200</v>
      </c>
      <c r="G72" s="75" t="str">
        <f t="shared" si="6"/>
        <v>นายสุริยันต์ แก้วสามสี</v>
      </c>
      <c r="H72" s="75">
        <v>1</v>
      </c>
      <c r="I72" s="75">
        <f t="shared" si="7"/>
        <v>405</v>
      </c>
      <c r="J72" s="76"/>
      <c r="K72" s="77">
        <f t="shared" si="8"/>
        <v>405</v>
      </c>
    </row>
    <row r="73" spans="1:11" s="75" customFormat="1" ht="17.100000000000001" customHeight="1" x14ac:dyDescent="0.25">
      <c r="A73" s="7">
        <v>73</v>
      </c>
      <c r="B73" s="75" t="s">
        <v>47</v>
      </c>
      <c r="C73" s="8" t="s">
        <v>89</v>
      </c>
      <c r="D73" s="8" t="s">
        <v>38</v>
      </c>
      <c r="E73" s="8" t="s">
        <v>199</v>
      </c>
      <c r="F73" s="8" t="s">
        <v>168</v>
      </c>
      <c r="G73" s="75" t="str">
        <f t="shared" si="6"/>
        <v>นายสุริยันต์ สิทธิศรี</v>
      </c>
      <c r="H73" s="75">
        <v>1</v>
      </c>
      <c r="I73" s="75">
        <f t="shared" si="7"/>
        <v>405</v>
      </c>
      <c r="J73" s="76"/>
      <c r="K73" s="77">
        <f t="shared" si="8"/>
        <v>405</v>
      </c>
    </row>
    <row r="74" spans="1:11" s="75" customFormat="1" ht="17.100000000000001" customHeight="1" x14ac:dyDescent="0.25">
      <c r="A74" s="7">
        <v>74</v>
      </c>
      <c r="B74" s="75" t="s">
        <v>47</v>
      </c>
      <c r="C74" s="8" t="s">
        <v>89</v>
      </c>
      <c r="D74" s="8" t="s">
        <v>37</v>
      </c>
      <c r="E74" s="8" t="s">
        <v>201</v>
      </c>
      <c r="F74" s="8" t="s">
        <v>202</v>
      </c>
      <c r="G74" s="75" t="str">
        <f t="shared" si="6"/>
        <v>นางสุรีย์พร เบญจศศิกุล</v>
      </c>
      <c r="H74" s="75">
        <v>1</v>
      </c>
      <c r="I74" s="75">
        <f t="shared" si="7"/>
        <v>405</v>
      </c>
      <c r="J74" s="76"/>
      <c r="K74" s="77">
        <f t="shared" si="8"/>
        <v>405</v>
      </c>
    </row>
    <row r="75" spans="1:11" s="75" customFormat="1" ht="17.100000000000001" customHeight="1" x14ac:dyDescent="0.25">
      <c r="A75" s="7">
        <v>75</v>
      </c>
      <c r="B75" s="75" t="s">
        <v>47</v>
      </c>
      <c r="C75" s="8" t="s">
        <v>89</v>
      </c>
      <c r="D75" s="8" t="s">
        <v>37</v>
      </c>
      <c r="E75" s="8" t="s">
        <v>203</v>
      </c>
      <c r="F75" s="8" t="s">
        <v>118</v>
      </c>
      <c r="G75" s="75" t="str">
        <f t="shared" si="6"/>
        <v>นางสุวิน ตันปิน</v>
      </c>
      <c r="H75" s="75">
        <v>1</v>
      </c>
      <c r="I75" s="75">
        <f t="shared" si="7"/>
        <v>405</v>
      </c>
      <c r="J75" s="76"/>
      <c r="K75" s="77">
        <f t="shared" si="8"/>
        <v>405</v>
      </c>
    </row>
    <row r="76" spans="1:11" s="75" customFormat="1" ht="17.100000000000001" customHeight="1" x14ac:dyDescent="0.25">
      <c r="A76" s="7">
        <v>76</v>
      </c>
      <c r="B76" s="75" t="s">
        <v>47</v>
      </c>
      <c r="C76" s="8" t="s">
        <v>89</v>
      </c>
      <c r="D76" s="8" t="s">
        <v>38</v>
      </c>
      <c r="E76" s="8" t="s">
        <v>204</v>
      </c>
      <c r="F76" s="8" t="s">
        <v>63</v>
      </c>
      <c r="G76" s="75" t="str">
        <f t="shared" si="6"/>
        <v>นายแสวง อุดม</v>
      </c>
      <c r="H76" s="75">
        <v>1</v>
      </c>
      <c r="I76" s="75">
        <f t="shared" si="7"/>
        <v>405</v>
      </c>
      <c r="J76" s="76"/>
      <c r="K76" s="77">
        <f t="shared" si="8"/>
        <v>405</v>
      </c>
    </row>
    <row r="77" spans="1:11" s="75" customFormat="1" ht="17.100000000000001" customHeight="1" x14ac:dyDescent="0.25">
      <c r="A77" s="7">
        <v>77</v>
      </c>
      <c r="B77" s="75" t="s">
        <v>47</v>
      </c>
      <c r="C77" s="8" t="s">
        <v>89</v>
      </c>
      <c r="D77" s="8" t="s">
        <v>38</v>
      </c>
      <c r="E77" s="8" t="s">
        <v>61</v>
      </c>
      <c r="F77" s="8" t="s">
        <v>205</v>
      </c>
      <c r="G77" s="75" t="str">
        <f t="shared" si="6"/>
        <v>นายอนันต์ ช่ำชอง</v>
      </c>
      <c r="H77" s="75">
        <v>1</v>
      </c>
      <c r="I77" s="75">
        <f t="shared" si="7"/>
        <v>405</v>
      </c>
      <c r="J77" s="76"/>
      <c r="K77" s="77">
        <f t="shared" si="8"/>
        <v>405</v>
      </c>
    </row>
    <row r="78" spans="1:11" s="75" customFormat="1" ht="17.100000000000001" customHeight="1" x14ac:dyDescent="0.25">
      <c r="A78" s="7">
        <v>78</v>
      </c>
      <c r="B78" s="75" t="s">
        <v>47</v>
      </c>
      <c r="C78" s="8" t="s">
        <v>89</v>
      </c>
      <c r="D78" s="8" t="s">
        <v>37</v>
      </c>
      <c r="E78" s="8" t="s">
        <v>206</v>
      </c>
      <c r="F78" s="8" t="s">
        <v>207</v>
      </c>
      <c r="G78" s="75" t="str">
        <f t="shared" si="6"/>
        <v>นางอมรรัตน์ เรือนรักเรา</v>
      </c>
      <c r="H78" s="75">
        <v>1</v>
      </c>
      <c r="I78" s="75">
        <f t="shared" si="7"/>
        <v>405</v>
      </c>
      <c r="J78" s="76"/>
      <c r="K78" s="77">
        <f t="shared" si="8"/>
        <v>405</v>
      </c>
    </row>
    <row r="79" spans="1:11" s="75" customFormat="1" ht="17.100000000000001" customHeight="1" x14ac:dyDescent="0.25">
      <c r="A79" s="7">
        <v>79</v>
      </c>
      <c r="B79" s="75" t="s">
        <v>47</v>
      </c>
      <c r="C79" s="8" t="s">
        <v>89</v>
      </c>
      <c r="D79" s="8" t="s">
        <v>37</v>
      </c>
      <c r="E79" s="8" t="s">
        <v>208</v>
      </c>
      <c r="F79" s="8" t="s">
        <v>209</v>
      </c>
      <c r="G79" s="75" t="str">
        <f t="shared" si="6"/>
        <v>นางอัจฉรา วิรัศมี</v>
      </c>
      <c r="H79" s="75">
        <v>1</v>
      </c>
      <c r="I79" s="75">
        <f t="shared" si="7"/>
        <v>405</v>
      </c>
      <c r="J79" s="76"/>
      <c r="K79" s="77">
        <f t="shared" si="8"/>
        <v>405</v>
      </c>
    </row>
    <row r="80" spans="1:11" s="75" customFormat="1" ht="17.100000000000001" customHeight="1" x14ac:dyDescent="0.25">
      <c r="A80" s="7">
        <v>80</v>
      </c>
      <c r="B80" s="75" t="s">
        <v>47</v>
      </c>
      <c r="C80" s="8" t="s">
        <v>89</v>
      </c>
      <c r="D80" s="8" t="s">
        <v>37</v>
      </c>
      <c r="E80" s="8" t="s">
        <v>210</v>
      </c>
      <c r="F80" s="8" t="s">
        <v>211</v>
      </c>
      <c r="G80" s="75" t="str">
        <f t="shared" si="6"/>
        <v>นางอำพร เป็งใจ</v>
      </c>
      <c r="H80" s="75">
        <v>1</v>
      </c>
      <c r="I80" s="75">
        <f t="shared" si="7"/>
        <v>405</v>
      </c>
      <c r="J80" s="76"/>
      <c r="K80" s="77">
        <f t="shared" si="8"/>
        <v>405</v>
      </c>
    </row>
    <row r="81" spans="1:12" s="75" customFormat="1" ht="17.100000000000001" customHeight="1" x14ac:dyDescent="0.25">
      <c r="A81" s="7">
        <v>81</v>
      </c>
      <c r="B81" s="75" t="s">
        <v>47</v>
      </c>
      <c r="C81" s="8" t="s">
        <v>89</v>
      </c>
      <c r="D81" s="8" t="s">
        <v>37</v>
      </c>
      <c r="E81" s="8" t="s">
        <v>212</v>
      </c>
      <c r="F81" s="8" t="s">
        <v>213</v>
      </c>
      <c r="G81" s="75" t="str">
        <f t="shared" si="6"/>
        <v>นางอิงค์สนิษฐา สอนเตชนนท์</v>
      </c>
      <c r="H81" s="75">
        <v>1</v>
      </c>
      <c r="I81" s="75">
        <f t="shared" si="7"/>
        <v>405</v>
      </c>
      <c r="J81" s="76"/>
      <c r="K81" s="77">
        <f t="shared" si="8"/>
        <v>405</v>
      </c>
      <c r="L81" s="8" t="s">
        <v>214</v>
      </c>
    </row>
    <row r="82" spans="1:12" s="75" customFormat="1" ht="17.100000000000001" customHeight="1" x14ac:dyDescent="0.25">
      <c r="A82" s="7">
        <v>82</v>
      </c>
      <c r="B82" s="75" t="s">
        <v>47</v>
      </c>
      <c r="C82" s="8" t="s">
        <v>89</v>
      </c>
      <c r="D82" s="8" t="s">
        <v>38</v>
      </c>
      <c r="E82" s="8" t="s">
        <v>83</v>
      </c>
      <c r="F82" s="8" t="s">
        <v>215</v>
      </c>
      <c r="G82" s="75" t="str">
        <f t="shared" si="6"/>
        <v>นายอุทัย เยาวนา</v>
      </c>
      <c r="H82" s="75">
        <v>1</v>
      </c>
      <c r="I82" s="75">
        <f t="shared" si="7"/>
        <v>405</v>
      </c>
      <c r="J82" s="76"/>
      <c r="K82" s="77">
        <f t="shared" si="8"/>
        <v>405</v>
      </c>
    </row>
    <row r="83" spans="1:12" s="75" customFormat="1" ht="17.100000000000001" customHeight="1" x14ac:dyDescent="0.25">
      <c r="A83" s="7">
        <v>83</v>
      </c>
      <c r="B83" s="75" t="s">
        <v>47</v>
      </c>
      <c r="C83" s="8" t="s">
        <v>89</v>
      </c>
      <c r="D83" s="8" t="s">
        <v>38</v>
      </c>
      <c r="E83" s="8" t="s">
        <v>78</v>
      </c>
      <c r="F83" s="8" t="s">
        <v>77</v>
      </c>
      <c r="G83" s="75" t="str">
        <f t="shared" si="6"/>
        <v>นายอุทิศ ขัติวงษ์</v>
      </c>
      <c r="H83" s="75">
        <v>1</v>
      </c>
      <c r="I83" s="75">
        <f t="shared" si="7"/>
        <v>405</v>
      </c>
      <c r="J83" s="76"/>
      <c r="K83" s="77">
        <f t="shared" si="8"/>
        <v>405</v>
      </c>
    </row>
    <row r="84" spans="1:12" s="75" customFormat="1" ht="17.100000000000001" customHeight="1" x14ac:dyDescent="0.25">
      <c r="A84" s="7">
        <v>84</v>
      </c>
      <c r="B84" s="75" t="s">
        <v>47</v>
      </c>
      <c r="C84" s="8" t="s">
        <v>89</v>
      </c>
      <c r="D84" s="8" t="s">
        <v>38</v>
      </c>
      <c r="E84" s="8" t="s">
        <v>67</v>
      </c>
      <c r="F84" s="8" t="s">
        <v>52</v>
      </c>
      <c r="G84" s="75" t="str">
        <f t="shared" si="6"/>
        <v>นายกมล แสนใจบาล</v>
      </c>
      <c r="H84" s="75">
        <v>2</v>
      </c>
      <c r="I84" s="75">
        <f t="shared" si="7"/>
        <v>405</v>
      </c>
      <c r="J84" s="76"/>
      <c r="K84" s="77">
        <f t="shared" si="8"/>
        <v>810</v>
      </c>
    </row>
    <row r="85" spans="1:12" s="75" customFormat="1" ht="17.100000000000001" customHeight="1" x14ac:dyDescent="0.25">
      <c r="A85" s="7">
        <v>86</v>
      </c>
      <c r="B85" s="75" t="s">
        <v>47</v>
      </c>
      <c r="C85" s="8" t="s">
        <v>89</v>
      </c>
      <c r="D85" s="8" t="s">
        <v>38</v>
      </c>
      <c r="E85" s="8" t="s">
        <v>68</v>
      </c>
      <c r="F85" s="8" t="s">
        <v>216</v>
      </c>
      <c r="G85" s="75" t="str">
        <f t="shared" si="6"/>
        <v>นายกิตติ วิวัฒนชีวิน</v>
      </c>
      <c r="H85" s="75">
        <v>2</v>
      </c>
      <c r="I85" s="75">
        <f t="shared" si="7"/>
        <v>405</v>
      </c>
      <c r="J85" s="76"/>
      <c r="K85" s="77">
        <f t="shared" si="8"/>
        <v>810</v>
      </c>
    </row>
    <row r="86" spans="1:12" s="75" customFormat="1" ht="17.100000000000001" customHeight="1" x14ac:dyDescent="0.25">
      <c r="A86" s="7">
        <v>87</v>
      </c>
      <c r="B86" s="75" t="s">
        <v>47</v>
      </c>
      <c r="C86" s="8" t="s">
        <v>89</v>
      </c>
      <c r="D86" s="8" t="s">
        <v>38</v>
      </c>
      <c r="E86" s="8" t="s">
        <v>69</v>
      </c>
      <c r="F86" s="8" t="s">
        <v>217</v>
      </c>
      <c r="G86" s="75" t="str">
        <f t="shared" si="6"/>
        <v>นายจรัล ธิมา</v>
      </c>
      <c r="H86" s="75">
        <v>2</v>
      </c>
      <c r="I86" s="75">
        <f t="shared" si="7"/>
        <v>405</v>
      </c>
      <c r="J86" s="76"/>
      <c r="K86" s="77">
        <f t="shared" si="8"/>
        <v>810</v>
      </c>
    </row>
    <row r="87" spans="1:12" s="75" customFormat="1" ht="17.100000000000001" customHeight="1" x14ac:dyDescent="0.25">
      <c r="A87" s="7">
        <v>88</v>
      </c>
      <c r="B87" s="75" t="s">
        <v>47</v>
      </c>
      <c r="C87" s="8" t="s">
        <v>89</v>
      </c>
      <c r="D87" s="8" t="s">
        <v>37</v>
      </c>
      <c r="E87" s="8" t="s">
        <v>65</v>
      </c>
      <c r="F87" s="8" t="s">
        <v>218</v>
      </c>
      <c r="G87" s="75" t="str">
        <f t="shared" si="6"/>
        <v>นางจันทร์เพ็ญ ทนันชัย</v>
      </c>
      <c r="H87" s="75">
        <v>2</v>
      </c>
      <c r="I87" s="75">
        <f t="shared" si="7"/>
        <v>405</v>
      </c>
      <c r="J87" s="76"/>
      <c r="K87" s="77">
        <f t="shared" si="8"/>
        <v>810</v>
      </c>
    </row>
    <row r="88" spans="1:12" s="75" customFormat="1" ht="17.100000000000001" customHeight="1" x14ac:dyDescent="0.25">
      <c r="A88" s="7">
        <v>89</v>
      </c>
      <c r="B88" s="75" t="s">
        <v>47</v>
      </c>
      <c r="C88" s="8" t="s">
        <v>89</v>
      </c>
      <c r="D88" s="8" t="s">
        <v>38</v>
      </c>
      <c r="E88" s="8" t="s">
        <v>42</v>
      </c>
      <c r="F88" s="8" t="s">
        <v>219</v>
      </c>
      <c r="G88" s="75" t="str">
        <f t="shared" si="6"/>
        <v>นายจำลอง พงษ์ปวง</v>
      </c>
      <c r="H88" s="75">
        <v>2</v>
      </c>
      <c r="I88" s="75">
        <f t="shared" si="7"/>
        <v>405</v>
      </c>
      <c r="J88" s="76"/>
      <c r="K88" s="77">
        <f t="shared" si="8"/>
        <v>810</v>
      </c>
    </row>
    <row r="89" spans="1:12" s="75" customFormat="1" ht="17.100000000000001" customHeight="1" x14ac:dyDescent="0.25">
      <c r="A89" s="7">
        <v>90</v>
      </c>
      <c r="B89" s="75" t="s">
        <v>47</v>
      </c>
      <c r="C89" s="8" t="s">
        <v>89</v>
      </c>
      <c r="D89" s="8" t="s">
        <v>38</v>
      </c>
      <c r="E89" s="8" t="s">
        <v>101</v>
      </c>
      <c r="F89" s="8" t="s">
        <v>220</v>
      </c>
      <c r="G89" s="75" t="str">
        <f t="shared" si="6"/>
        <v>นายเจริญ พิณเสนาะ</v>
      </c>
      <c r="H89" s="75">
        <v>2</v>
      </c>
      <c r="I89" s="75">
        <f t="shared" si="7"/>
        <v>405</v>
      </c>
      <c r="J89" s="76"/>
      <c r="K89" s="77">
        <f t="shared" si="8"/>
        <v>810</v>
      </c>
    </row>
    <row r="90" spans="1:12" s="75" customFormat="1" ht="17.100000000000001" customHeight="1" x14ac:dyDescent="0.25">
      <c r="A90" s="7">
        <v>91</v>
      </c>
      <c r="B90" s="75" t="s">
        <v>47</v>
      </c>
      <c r="C90" s="8" t="s">
        <v>89</v>
      </c>
      <c r="D90" s="8" t="s">
        <v>37</v>
      </c>
      <c r="E90" s="8" t="s">
        <v>221</v>
      </c>
      <c r="F90" s="8" t="s">
        <v>222</v>
      </c>
      <c r="G90" s="75" t="str">
        <f t="shared" si="6"/>
        <v>นางฉวีวรรณ เบลวาล</v>
      </c>
      <c r="H90" s="75">
        <v>1</v>
      </c>
      <c r="I90" s="75">
        <f t="shared" si="7"/>
        <v>405</v>
      </c>
      <c r="J90" s="76"/>
      <c r="K90" s="77">
        <f t="shared" si="8"/>
        <v>405</v>
      </c>
    </row>
    <row r="91" spans="1:12" s="75" customFormat="1" ht="17.100000000000001" customHeight="1" x14ac:dyDescent="0.25">
      <c r="A91" s="7">
        <v>92</v>
      </c>
      <c r="B91" s="75" t="s">
        <v>47</v>
      </c>
      <c r="C91" s="8" t="s">
        <v>89</v>
      </c>
      <c r="D91" s="8" t="s">
        <v>38</v>
      </c>
      <c r="E91" s="8" t="s">
        <v>223</v>
      </c>
      <c r="F91" s="8" t="s">
        <v>129</v>
      </c>
      <c r="G91" s="75" t="str">
        <f t="shared" si="6"/>
        <v>นายชม ขันคำ</v>
      </c>
      <c r="H91" s="75">
        <v>2</v>
      </c>
      <c r="I91" s="75">
        <f t="shared" si="7"/>
        <v>405</v>
      </c>
      <c r="J91" s="76"/>
      <c r="K91" s="77">
        <f t="shared" si="8"/>
        <v>810</v>
      </c>
    </row>
    <row r="92" spans="1:12" s="75" customFormat="1" ht="17.100000000000001" customHeight="1" x14ac:dyDescent="0.25">
      <c r="A92" s="7">
        <v>93</v>
      </c>
      <c r="B92" s="75" t="s">
        <v>47</v>
      </c>
      <c r="C92" s="8" t="s">
        <v>89</v>
      </c>
      <c r="D92" s="8" t="s">
        <v>38</v>
      </c>
      <c r="E92" s="8" t="s">
        <v>224</v>
      </c>
      <c r="F92" s="8" t="s">
        <v>225</v>
      </c>
      <c r="G92" s="75" t="str">
        <f t="shared" si="6"/>
        <v>นายชัยวุฒิ พรหมปัญญา</v>
      </c>
      <c r="H92" s="75">
        <v>2</v>
      </c>
      <c r="I92" s="75">
        <f t="shared" si="7"/>
        <v>405</v>
      </c>
      <c r="J92" s="76"/>
      <c r="K92" s="77">
        <f t="shared" si="8"/>
        <v>810</v>
      </c>
    </row>
    <row r="93" spans="1:12" s="75" customFormat="1" ht="17.100000000000001" customHeight="1" x14ac:dyDescent="0.25">
      <c r="A93" s="7">
        <v>94</v>
      </c>
      <c r="B93" s="75" t="s">
        <v>47</v>
      </c>
      <c r="C93" s="8" t="s">
        <v>89</v>
      </c>
      <c r="D93" s="8" t="s">
        <v>37</v>
      </c>
      <c r="E93" s="8" t="s">
        <v>226</v>
      </c>
      <c r="F93" s="8" t="s">
        <v>227</v>
      </c>
      <c r="G93" s="75" t="str">
        <f t="shared" si="6"/>
        <v>นางดวงใจ อุตธิ</v>
      </c>
      <c r="H93" s="75">
        <v>2</v>
      </c>
      <c r="I93" s="75">
        <f t="shared" si="7"/>
        <v>405</v>
      </c>
      <c r="J93" s="76"/>
      <c r="K93" s="77">
        <f t="shared" si="8"/>
        <v>810</v>
      </c>
    </row>
    <row r="94" spans="1:12" s="75" customFormat="1" ht="17.100000000000001" customHeight="1" x14ac:dyDescent="0.25">
      <c r="A94" s="7">
        <v>95</v>
      </c>
      <c r="B94" s="75" t="s">
        <v>47</v>
      </c>
      <c r="C94" s="8" t="s">
        <v>89</v>
      </c>
      <c r="D94" s="8" t="s">
        <v>37</v>
      </c>
      <c r="E94" s="8" t="s">
        <v>228</v>
      </c>
      <c r="F94" s="8" t="s">
        <v>229</v>
      </c>
      <c r="G94" s="75" t="str">
        <f t="shared" si="6"/>
        <v>นางเตือนใจ โล่ติวิกุล</v>
      </c>
      <c r="H94" s="75">
        <v>1</v>
      </c>
      <c r="I94" s="75">
        <f t="shared" si="7"/>
        <v>405</v>
      </c>
      <c r="J94" s="76"/>
      <c r="K94" s="77">
        <f t="shared" si="8"/>
        <v>405</v>
      </c>
    </row>
    <row r="95" spans="1:12" s="75" customFormat="1" ht="17.100000000000001" customHeight="1" x14ac:dyDescent="0.25">
      <c r="A95" s="7">
        <v>96</v>
      </c>
      <c r="B95" s="75" t="s">
        <v>47</v>
      </c>
      <c r="C95" s="8" t="s">
        <v>89</v>
      </c>
      <c r="D95" s="8" t="s">
        <v>38</v>
      </c>
      <c r="E95" s="8" t="s">
        <v>79</v>
      </c>
      <c r="F95" s="8" t="s">
        <v>230</v>
      </c>
      <c r="G95" s="75" t="str">
        <f t="shared" si="6"/>
        <v>นายถาวร เดชอูป</v>
      </c>
      <c r="H95" s="75">
        <v>2</v>
      </c>
      <c r="I95" s="75">
        <f t="shared" si="7"/>
        <v>405</v>
      </c>
      <c r="J95" s="76"/>
      <c r="K95" s="77">
        <f t="shared" si="8"/>
        <v>810</v>
      </c>
    </row>
    <row r="96" spans="1:12" s="75" customFormat="1" ht="17.100000000000001" customHeight="1" x14ac:dyDescent="0.25">
      <c r="A96" s="7">
        <v>97</v>
      </c>
      <c r="B96" s="75" t="s">
        <v>47</v>
      </c>
      <c r="C96" s="8" t="s">
        <v>89</v>
      </c>
      <c r="D96" s="8" t="s">
        <v>37</v>
      </c>
      <c r="E96" s="8" t="s">
        <v>231</v>
      </c>
      <c r="F96" s="8" t="s">
        <v>232</v>
      </c>
      <c r="G96" s="75" t="str">
        <f t="shared" si="6"/>
        <v>นางทองเพ็ญ เดชะทิศ</v>
      </c>
      <c r="H96" s="75">
        <v>2</v>
      </c>
      <c r="I96" s="75">
        <f t="shared" si="7"/>
        <v>405</v>
      </c>
      <c r="J96" s="76"/>
      <c r="K96" s="77">
        <f t="shared" si="8"/>
        <v>810</v>
      </c>
    </row>
    <row r="97" spans="1:11" s="75" customFormat="1" ht="17.100000000000001" customHeight="1" x14ac:dyDescent="0.25">
      <c r="A97" s="7">
        <v>98</v>
      </c>
      <c r="B97" s="75" t="s">
        <v>47</v>
      </c>
      <c r="C97" s="8" t="s">
        <v>89</v>
      </c>
      <c r="D97" s="8" t="s">
        <v>37</v>
      </c>
      <c r="E97" s="8" t="s">
        <v>233</v>
      </c>
      <c r="F97" s="8" t="s">
        <v>234</v>
      </c>
      <c r="G97" s="75" t="str">
        <f t="shared" si="6"/>
        <v>นางธีรานุช จูแวน</v>
      </c>
      <c r="H97" s="75">
        <v>2</v>
      </c>
      <c r="I97" s="75">
        <f t="shared" si="7"/>
        <v>405</v>
      </c>
      <c r="J97" s="76"/>
      <c r="K97" s="77">
        <f t="shared" si="8"/>
        <v>810</v>
      </c>
    </row>
    <row r="98" spans="1:11" s="75" customFormat="1" ht="17.100000000000001" customHeight="1" x14ac:dyDescent="0.25">
      <c r="A98" s="7">
        <v>99</v>
      </c>
      <c r="B98" s="75" t="s">
        <v>47</v>
      </c>
      <c r="C98" s="8" t="s">
        <v>89</v>
      </c>
      <c r="D98" s="8" t="s">
        <v>37</v>
      </c>
      <c r="E98" s="8" t="s">
        <v>235</v>
      </c>
      <c r="F98" s="8" t="s">
        <v>236</v>
      </c>
      <c r="G98" s="75" t="str">
        <f t="shared" si="6"/>
        <v>นางนภาพร เต็งนุ</v>
      </c>
      <c r="H98" s="75">
        <v>2</v>
      </c>
      <c r="I98" s="75">
        <f t="shared" si="7"/>
        <v>405</v>
      </c>
      <c r="J98" s="76"/>
      <c r="K98" s="77">
        <f t="shared" si="8"/>
        <v>810</v>
      </c>
    </row>
    <row r="99" spans="1:11" s="75" customFormat="1" ht="17.100000000000001" customHeight="1" x14ac:dyDescent="0.25">
      <c r="A99" s="7">
        <v>100</v>
      </c>
      <c r="B99" s="75" t="s">
        <v>47</v>
      </c>
      <c r="C99" s="8" t="s">
        <v>89</v>
      </c>
      <c r="D99" s="8" t="s">
        <v>37</v>
      </c>
      <c r="E99" s="8" t="s">
        <v>237</v>
      </c>
      <c r="F99" s="8" t="s">
        <v>238</v>
      </c>
      <c r="G99" s="75" t="str">
        <f t="shared" si="6"/>
        <v>นางนวลจันทร์ มะโนลิ</v>
      </c>
      <c r="H99" s="75">
        <v>2</v>
      </c>
      <c r="I99" s="75">
        <f t="shared" si="7"/>
        <v>405</v>
      </c>
      <c r="J99" s="76"/>
      <c r="K99" s="77">
        <f t="shared" si="8"/>
        <v>810</v>
      </c>
    </row>
    <row r="100" spans="1:11" s="75" customFormat="1" ht="17.100000000000001" customHeight="1" x14ac:dyDescent="0.25">
      <c r="A100" s="7">
        <v>101</v>
      </c>
      <c r="B100" s="75" t="s">
        <v>47</v>
      </c>
      <c r="C100" s="8" t="s">
        <v>89</v>
      </c>
      <c r="D100" s="8" t="s">
        <v>37</v>
      </c>
      <c r="E100" s="8" t="s">
        <v>239</v>
      </c>
      <c r="F100" s="8" t="s">
        <v>240</v>
      </c>
      <c r="G100" s="75" t="str">
        <f t="shared" ref="G100:G131" si="9">D100&amp;E100&amp;" "&amp;F100</f>
        <v>นางนิพร การะบูรณ์</v>
      </c>
      <c r="H100" s="75">
        <v>2</v>
      </c>
      <c r="I100" s="75">
        <f t="shared" ref="I100:I131" si="10">SUM($I$3)</f>
        <v>405</v>
      </c>
      <c r="J100" s="76"/>
      <c r="K100" s="77">
        <f t="shared" ref="K100:K131" si="11">H100*I100</f>
        <v>810</v>
      </c>
    </row>
    <row r="101" spans="1:11" s="75" customFormat="1" ht="17.100000000000001" customHeight="1" x14ac:dyDescent="0.25">
      <c r="A101" s="7">
        <v>102</v>
      </c>
      <c r="B101" s="75" t="s">
        <v>47</v>
      </c>
      <c r="C101" s="8" t="s">
        <v>89</v>
      </c>
      <c r="D101" s="8" t="s">
        <v>241</v>
      </c>
      <c r="E101" s="8" t="s">
        <v>242</v>
      </c>
      <c r="F101" s="8" t="s">
        <v>243</v>
      </c>
      <c r="G101" s="75" t="str">
        <f t="shared" si="9"/>
        <v>ว่าที่ ร.ต.นิรันดร์ คำมาสาร</v>
      </c>
      <c r="H101" s="75">
        <v>2</v>
      </c>
      <c r="I101" s="75">
        <f t="shared" si="10"/>
        <v>405</v>
      </c>
      <c r="J101" s="76"/>
      <c r="K101" s="77">
        <f t="shared" si="11"/>
        <v>810</v>
      </c>
    </row>
    <row r="102" spans="1:11" s="75" customFormat="1" ht="17.100000000000001" customHeight="1" x14ac:dyDescent="0.25">
      <c r="A102" s="7">
        <v>103</v>
      </c>
      <c r="B102" s="75" t="s">
        <v>47</v>
      </c>
      <c r="C102" s="8" t="s">
        <v>89</v>
      </c>
      <c r="D102" s="8" t="s">
        <v>38</v>
      </c>
      <c r="E102" s="8" t="s">
        <v>244</v>
      </c>
      <c r="F102" s="8" t="s">
        <v>245</v>
      </c>
      <c r="G102" s="75" t="str">
        <f t="shared" si="9"/>
        <v>นายบุญจันทร์ จันหม้อ</v>
      </c>
      <c r="H102" s="75">
        <v>2</v>
      </c>
      <c r="I102" s="75">
        <f t="shared" si="10"/>
        <v>405</v>
      </c>
      <c r="J102" s="76"/>
      <c r="K102" s="77">
        <f t="shared" si="11"/>
        <v>810</v>
      </c>
    </row>
    <row r="103" spans="1:11" s="75" customFormat="1" ht="17.100000000000001" customHeight="1" x14ac:dyDescent="0.25">
      <c r="A103" s="7">
        <v>104</v>
      </c>
      <c r="B103" s="75" t="s">
        <v>47</v>
      </c>
      <c r="C103" s="8" t="s">
        <v>89</v>
      </c>
      <c r="D103" s="8" t="s">
        <v>38</v>
      </c>
      <c r="E103" s="8" t="s">
        <v>246</v>
      </c>
      <c r="F103" s="8" t="s">
        <v>247</v>
      </c>
      <c r="G103" s="75" t="str">
        <f t="shared" si="9"/>
        <v>นายปิ่นคำ สิริโม</v>
      </c>
      <c r="H103" s="75">
        <v>2</v>
      </c>
      <c r="I103" s="75">
        <f t="shared" si="10"/>
        <v>405</v>
      </c>
      <c r="J103" s="76"/>
      <c r="K103" s="77">
        <f t="shared" si="11"/>
        <v>810</v>
      </c>
    </row>
    <row r="104" spans="1:11" s="75" customFormat="1" ht="17.100000000000001" customHeight="1" x14ac:dyDescent="0.25">
      <c r="A104" s="7">
        <v>105</v>
      </c>
      <c r="B104" s="75" t="s">
        <v>47</v>
      </c>
      <c r="C104" s="8" t="s">
        <v>89</v>
      </c>
      <c r="D104" s="8" t="s">
        <v>37</v>
      </c>
      <c r="E104" s="8" t="s">
        <v>53</v>
      </c>
      <c r="F104" s="8" t="s">
        <v>200</v>
      </c>
      <c r="G104" s="75" t="str">
        <f t="shared" si="9"/>
        <v>นางพรรณี แก้วสามสี</v>
      </c>
      <c r="H104" s="75">
        <v>1</v>
      </c>
      <c r="I104" s="75">
        <f t="shared" si="10"/>
        <v>405</v>
      </c>
      <c r="J104" s="76"/>
      <c r="K104" s="77">
        <f t="shared" si="11"/>
        <v>405</v>
      </c>
    </row>
    <row r="105" spans="1:11" s="75" customFormat="1" ht="17.100000000000001" customHeight="1" x14ac:dyDescent="0.25">
      <c r="A105" s="7">
        <v>106</v>
      </c>
      <c r="B105" s="75" t="s">
        <v>47</v>
      </c>
      <c r="C105" s="8" t="s">
        <v>89</v>
      </c>
      <c r="D105" s="8" t="s">
        <v>37</v>
      </c>
      <c r="E105" s="8" t="s">
        <v>248</v>
      </c>
      <c r="F105" s="8" t="s">
        <v>249</v>
      </c>
      <c r="G105" s="75" t="str">
        <f t="shared" si="9"/>
        <v>นางพัชรินทร์ ใสสว่าง</v>
      </c>
      <c r="H105" s="75">
        <v>2</v>
      </c>
      <c r="I105" s="75">
        <f t="shared" si="10"/>
        <v>405</v>
      </c>
      <c r="J105" s="76"/>
      <c r="K105" s="77">
        <f t="shared" si="11"/>
        <v>810</v>
      </c>
    </row>
    <row r="106" spans="1:11" s="75" customFormat="1" ht="17.100000000000001" customHeight="1" x14ac:dyDescent="0.25">
      <c r="A106" s="7">
        <v>107</v>
      </c>
      <c r="B106" s="75" t="s">
        <v>47</v>
      </c>
      <c r="C106" s="8" t="s">
        <v>89</v>
      </c>
      <c r="D106" s="8" t="s">
        <v>38</v>
      </c>
      <c r="E106" s="8" t="s">
        <v>54</v>
      </c>
      <c r="F106" s="8" t="s">
        <v>250</v>
      </c>
      <c r="G106" s="75" t="str">
        <f t="shared" si="9"/>
        <v>นายพิพัฒน์ ชัดชำนาญ</v>
      </c>
      <c r="H106" s="75">
        <v>2</v>
      </c>
      <c r="I106" s="75">
        <f t="shared" si="10"/>
        <v>405</v>
      </c>
      <c r="J106" s="76"/>
      <c r="K106" s="77">
        <f t="shared" si="11"/>
        <v>810</v>
      </c>
    </row>
    <row r="107" spans="1:11" s="75" customFormat="1" ht="17.100000000000001" customHeight="1" x14ac:dyDescent="0.25">
      <c r="A107" s="7">
        <v>108</v>
      </c>
      <c r="B107" s="75" t="s">
        <v>47</v>
      </c>
      <c r="C107" s="8" t="s">
        <v>89</v>
      </c>
      <c r="D107" s="8" t="s">
        <v>38</v>
      </c>
      <c r="E107" s="8" t="s">
        <v>72</v>
      </c>
      <c r="F107" s="8" t="s">
        <v>251</v>
      </c>
      <c r="G107" s="75" t="str">
        <f t="shared" si="9"/>
        <v>นายพิรุณ ตื้อจันตา</v>
      </c>
      <c r="H107" s="75">
        <v>2</v>
      </c>
      <c r="I107" s="75">
        <f t="shared" si="10"/>
        <v>405</v>
      </c>
      <c r="J107" s="76"/>
      <c r="K107" s="77">
        <f t="shared" si="11"/>
        <v>810</v>
      </c>
    </row>
    <row r="108" spans="1:11" s="75" customFormat="1" ht="17.100000000000001" customHeight="1" x14ac:dyDescent="0.25">
      <c r="A108" s="7">
        <v>109</v>
      </c>
      <c r="B108" s="75" t="s">
        <v>47</v>
      </c>
      <c r="C108" s="8" t="s">
        <v>89</v>
      </c>
      <c r="D108" s="8" t="s">
        <v>38</v>
      </c>
      <c r="E108" s="8" t="s">
        <v>252</v>
      </c>
      <c r="F108" s="8" t="s">
        <v>253</v>
      </c>
      <c r="G108" s="75" t="str">
        <f t="shared" si="9"/>
        <v>นายไพฑูรย์ ตาสา</v>
      </c>
      <c r="H108" s="75">
        <v>2</v>
      </c>
      <c r="I108" s="75">
        <f t="shared" si="10"/>
        <v>405</v>
      </c>
      <c r="J108" s="76"/>
      <c r="K108" s="77">
        <f t="shared" si="11"/>
        <v>810</v>
      </c>
    </row>
    <row r="109" spans="1:11" s="75" customFormat="1" ht="17.100000000000001" customHeight="1" x14ac:dyDescent="0.25">
      <c r="A109" s="7">
        <v>110</v>
      </c>
      <c r="B109" s="75" t="s">
        <v>47</v>
      </c>
      <c r="C109" s="8" t="s">
        <v>89</v>
      </c>
      <c r="D109" s="8" t="s">
        <v>37</v>
      </c>
      <c r="E109" s="8" t="s">
        <v>254</v>
      </c>
      <c r="F109" s="8" t="s">
        <v>255</v>
      </c>
      <c r="G109" s="75" t="str">
        <f t="shared" si="9"/>
        <v>นางมารัตนะ กรวยสวัสดิ์</v>
      </c>
      <c r="H109" s="75">
        <v>1</v>
      </c>
      <c r="I109" s="75">
        <f t="shared" si="10"/>
        <v>405</v>
      </c>
      <c r="J109" s="76"/>
      <c r="K109" s="77">
        <f t="shared" si="11"/>
        <v>405</v>
      </c>
    </row>
    <row r="110" spans="1:11" s="75" customFormat="1" ht="17.100000000000001" customHeight="1" x14ac:dyDescent="0.25">
      <c r="A110" s="7">
        <v>111</v>
      </c>
      <c r="B110" s="75" t="s">
        <v>47</v>
      </c>
      <c r="C110" s="8" t="s">
        <v>89</v>
      </c>
      <c r="D110" s="8" t="s">
        <v>37</v>
      </c>
      <c r="E110" s="8" t="s">
        <v>256</v>
      </c>
      <c r="F110" s="8" t="s">
        <v>257</v>
      </c>
      <c r="G110" s="75" t="str">
        <f t="shared" si="9"/>
        <v>นางวรรณี กันทะหลี</v>
      </c>
      <c r="H110" s="75">
        <v>2</v>
      </c>
      <c r="I110" s="75">
        <f t="shared" si="10"/>
        <v>405</v>
      </c>
      <c r="J110" s="76"/>
      <c r="K110" s="77">
        <f t="shared" si="11"/>
        <v>810</v>
      </c>
    </row>
    <row r="111" spans="1:11" s="75" customFormat="1" ht="17.100000000000001" customHeight="1" x14ac:dyDescent="0.25">
      <c r="A111" s="7">
        <v>112</v>
      </c>
      <c r="B111" s="75" t="s">
        <v>47</v>
      </c>
      <c r="C111" s="8" t="s">
        <v>89</v>
      </c>
      <c r="D111" s="8" t="s">
        <v>38</v>
      </c>
      <c r="E111" s="8" t="s">
        <v>258</v>
      </c>
      <c r="F111" s="8" t="s">
        <v>259</v>
      </c>
      <c r="G111" s="75" t="str">
        <f t="shared" si="9"/>
        <v>นายวิวัฒน์ ปุรารักษ์</v>
      </c>
      <c r="H111" s="75">
        <v>2</v>
      </c>
      <c r="I111" s="75">
        <f t="shared" si="10"/>
        <v>405</v>
      </c>
      <c r="J111" s="76"/>
      <c r="K111" s="77">
        <f t="shared" si="11"/>
        <v>810</v>
      </c>
    </row>
    <row r="112" spans="1:11" s="75" customFormat="1" ht="17.100000000000001" customHeight="1" x14ac:dyDescent="0.25">
      <c r="A112" s="7">
        <v>113</v>
      </c>
      <c r="B112" s="75" t="s">
        <v>47</v>
      </c>
      <c r="C112" s="8" t="s">
        <v>89</v>
      </c>
      <c r="D112" s="8" t="s">
        <v>37</v>
      </c>
      <c r="E112" s="8" t="s">
        <v>56</v>
      </c>
      <c r="F112" s="8" t="s">
        <v>260</v>
      </c>
      <c r="G112" s="75" t="str">
        <f t="shared" si="9"/>
        <v>นางศรีพรรณ ประดิษฐสอน</v>
      </c>
      <c r="H112" s="75">
        <v>1</v>
      </c>
      <c r="I112" s="75">
        <f t="shared" si="10"/>
        <v>405</v>
      </c>
      <c r="J112" s="76"/>
      <c r="K112" s="77">
        <f t="shared" si="11"/>
        <v>405</v>
      </c>
    </row>
    <row r="113" spans="1:12" s="75" customFormat="1" ht="17.100000000000001" customHeight="1" x14ac:dyDescent="0.25">
      <c r="A113" s="7">
        <v>114</v>
      </c>
      <c r="B113" s="75" t="s">
        <v>47</v>
      </c>
      <c r="C113" s="8" t="s">
        <v>89</v>
      </c>
      <c r="D113" s="8" t="s">
        <v>36</v>
      </c>
      <c r="E113" s="8" t="s">
        <v>261</v>
      </c>
      <c r="F113" s="8" t="s">
        <v>262</v>
      </c>
      <c r="G113" s="75" t="str">
        <f t="shared" si="9"/>
        <v>นางสาวสมจิต วิวัฒนชีวีน</v>
      </c>
      <c r="H113" s="75">
        <v>2</v>
      </c>
      <c r="I113" s="75">
        <f t="shared" si="10"/>
        <v>405</v>
      </c>
      <c r="J113" s="76"/>
      <c r="K113" s="77">
        <f t="shared" si="11"/>
        <v>810</v>
      </c>
    </row>
    <row r="114" spans="1:12" s="75" customFormat="1" ht="17.100000000000001" customHeight="1" x14ac:dyDescent="0.25">
      <c r="A114" s="7">
        <v>115</v>
      </c>
      <c r="B114" s="75" t="s">
        <v>47</v>
      </c>
      <c r="C114" s="8" t="s">
        <v>89</v>
      </c>
      <c r="D114" s="8" t="s">
        <v>38</v>
      </c>
      <c r="E114" s="8" t="s">
        <v>41</v>
      </c>
      <c r="F114" s="8" t="s">
        <v>263</v>
      </c>
      <c r="G114" s="75" t="str">
        <f t="shared" si="9"/>
        <v>นายสมพร ปัญญาแก้ว</v>
      </c>
      <c r="H114" s="75">
        <v>2</v>
      </c>
      <c r="I114" s="75">
        <f t="shared" si="10"/>
        <v>405</v>
      </c>
      <c r="J114" s="76"/>
      <c r="K114" s="77">
        <f t="shared" si="11"/>
        <v>810</v>
      </c>
    </row>
    <row r="115" spans="1:12" s="75" customFormat="1" ht="17.100000000000001" customHeight="1" x14ac:dyDescent="0.25">
      <c r="A115" s="7">
        <v>116</v>
      </c>
      <c r="B115" s="75" t="s">
        <v>47</v>
      </c>
      <c r="C115" s="8" t="s">
        <v>89</v>
      </c>
      <c r="D115" s="8" t="s">
        <v>38</v>
      </c>
      <c r="E115" s="8" t="s">
        <v>264</v>
      </c>
      <c r="F115" s="8" t="s">
        <v>265</v>
      </c>
      <c r="G115" s="75" t="str">
        <f t="shared" si="9"/>
        <v>นายสมฤทธิ์ ศิริวรรณ์</v>
      </c>
      <c r="H115" s="75">
        <v>2</v>
      </c>
      <c r="I115" s="75">
        <f t="shared" si="10"/>
        <v>405</v>
      </c>
      <c r="J115" s="76"/>
      <c r="K115" s="77">
        <f t="shared" si="11"/>
        <v>810</v>
      </c>
    </row>
    <row r="116" spans="1:12" s="75" customFormat="1" ht="17.100000000000001" customHeight="1" x14ac:dyDescent="0.25">
      <c r="A116" s="7">
        <v>117</v>
      </c>
      <c r="B116" s="75" t="s">
        <v>47</v>
      </c>
      <c r="C116" s="8" t="s">
        <v>89</v>
      </c>
      <c r="D116" s="8" t="s">
        <v>38</v>
      </c>
      <c r="E116" s="8" t="s">
        <v>39</v>
      </c>
      <c r="F116" s="8" t="s">
        <v>266</v>
      </c>
      <c r="G116" s="75" t="str">
        <f t="shared" si="9"/>
        <v>นายสมศักดิ์ ศรีนวล</v>
      </c>
      <c r="H116" s="75">
        <v>2</v>
      </c>
      <c r="I116" s="75">
        <f t="shared" si="10"/>
        <v>405</v>
      </c>
      <c r="J116" s="76"/>
      <c r="K116" s="77">
        <f t="shared" si="11"/>
        <v>810</v>
      </c>
    </row>
    <row r="117" spans="1:12" s="75" customFormat="1" ht="17.100000000000001" customHeight="1" x14ac:dyDescent="0.25">
      <c r="A117" s="7">
        <v>118</v>
      </c>
      <c r="B117" s="75" t="s">
        <v>47</v>
      </c>
      <c r="C117" s="8" t="s">
        <v>89</v>
      </c>
      <c r="D117" s="8" t="s">
        <v>38</v>
      </c>
      <c r="E117" s="8" t="s">
        <v>81</v>
      </c>
      <c r="F117" s="8" t="s">
        <v>267</v>
      </c>
      <c r="G117" s="75" t="str">
        <f t="shared" si="9"/>
        <v>นายสัญญา ปัญจะ</v>
      </c>
      <c r="H117" s="75">
        <v>2</v>
      </c>
      <c r="I117" s="75">
        <f t="shared" si="10"/>
        <v>405</v>
      </c>
      <c r="J117" s="76"/>
      <c r="K117" s="77">
        <f t="shared" si="11"/>
        <v>810</v>
      </c>
    </row>
    <row r="118" spans="1:12" s="75" customFormat="1" ht="17.100000000000001" customHeight="1" x14ac:dyDescent="0.25">
      <c r="A118" s="7">
        <v>119</v>
      </c>
      <c r="B118" s="75" t="s">
        <v>47</v>
      </c>
      <c r="C118" s="8" t="s">
        <v>89</v>
      </c>
      <c r="D118" s="8" t="s">
        <v>38</v>
      </c>
      <c r="E118" s="8" t="s">
        <v>268</v>
      </c>
      <c r="F118" s="8" t="s">
        <v>269</v>
      </c>
      <c r="G118" s="75" t="str">
        <f t="shared" si="9"/>
        <v>นายสายัณห์ จันทรมานนท์</v>
      </c>
      <c r="H118" s="75">
        <v>2</v>
      </c>
      <c r="I118" s="75">
        <f t="shared" si="10"/>
        <v>405</v>
      </c>
      <c r="J118" s="76"/>
      <c r="K118" s="77">
        <f t="shared" si="11"/>
        <v>810</v>
      </c>
    </row>
    <row r="119" spans="1:12" s="75" customFormat="1" ht="17.100000000000001" customHeight="1" x14ac:dyDescent="0.25">
      <c r="A119" s="7">
        <v>120</v>
      </c>
      <c r="B119" s="75" t="s">
        <v>47</v>
      </c>
      <c r="C119" s="8" t="s">
        <v>89</v>
      </c>
      <c r="D119" s="8" t="s">
        <v>38</v>
      </c>
      <c r="E119" s="8" t="s">
        <v>270</v>
      </c>
      <c r="F119" s="8" t="s">
        <v>271</v>
      </c>
      <c r="G119" s="75" t="str">
        <f t="shared" si="9"/>
        <v>นายสุทธิพงษ์ จันทพันธ์</v>
      </c>
      <c r="H119" s="75">
        <v>2</v>
      </c>
      <c r="I119" s="75">
        <f t="shared" si="10"/>
        <v>405</v>
      </c>
      <c r="J119" s="76"/>
      <c r="K119" s="77">
        <f t="shared" si="11"/>
        <v>810</v>
      </c>
    </row>
    <row r="120" spans="1:12" s="75" customFormat="1" ht="17.100000000000001" customHeight="1" x14ac:dyDescent="0.25">
      <c r="A120" s="7">
        <v>121</v>
      </c>
      <c r="B120" s="75" t="s">
        <v>47</v>
      </c>
      <c r="C120" s="8" t="s">
        <v>89</v>
      </c>
      <c r="D120" s="8" t="s">
        <v>38</v>
      </c>
      <c r="E120" s="8" t="s">
        <v>58</v>
      </c>
      <c r="F120" s="8" t="s">
        <v>64</v>
      </c>
      <c r="G120" s="75" t="str">
        <f t="shared" si="9"/>
        <v>นายสุเทพ พิทาคำ</v>
      </c>
      <c r="H120" s="75">
        <v>2</v>
      </c>
      <c r="I120" s="75">
        <f t="shared" si="10"/>
        <v>405</v>
      </c>
      <c r="J120" s="76"/>
      <c r="K120" s="77">
        <f t="shared" si="11"/>
        <v>810</v>
      </c>
    </row>
    <row r="121" spans="1:12" s="75" customFormat="1" ht="17.100000000000001" customHeight="1" x14ac:dyDescent="0.25">
      <c r="A121" s="7">
        <v>122</v>
      </c>
      <c r="B121" s="75" t="s">
        <v>47</v>
      </c>
      <c r="C121" s="8" t="s">
        <v>89</v>
      </c>
      <c r="D121" s="8" t="s">
        <v>37</v>
      </c>
      <c r="E121" s="8" t="s">
        <v>272</v>
      </c>
      <c r="F121" s="8" t="s">
        <v>273</v>
      </c>
      <c r="G121" s="75" t="str">
        <f t="shared" si="9"/>
        <v>นางสุรภา จุมปาดง</v>
      </c>
      <c r="H121" s="75">
        <v>2</v>
      </c>
      <c r="I121" s="75">
        <f t="shared" si="10"/>
        <v>405</v>
      </c>
      <c r="J121" s="76"/>
      <c r="K121" s="77">
        <f t="shared" si="11"/>
        <v>810</v>
      </c>
    </row>
    <row r="122" spans="1:12" s="75" customFormat="1" ht="17.100000000000001" customHeight="1" x14ac:dyDescent="0.25">
      <c r="A122" s="7">
        <v>123</v>
      </c>
      <c r="B122" s="75" t="s">
        <v>47</v>
      </c>
      <c r="C122" s="8" t="s">
        <v>89</v>
      </c>
      <c r="D122" s="8" t="s">
        <v>38</v>
      </c>
      <c r="E122" s="8" t="s">
        <v>60</v>
      </c>
      <c r="F122" s="8" t="s">
        <v>274</v>
      </c>
      <c r="G122" s="75" t="str">
        <f t="shared" si="9"/>
        <v>นายอดุลย์ เงาแก้ว</v>
      </c>
      <c r="H122" s="75">
        <v>2</v>
      </c>
      <c r="I122" s="75">
        <f t="shared" si="10"/>
        <v>405</v>
      </c>
      <c r="J122" s="76"/>
      <c r="K122" s="77">
        <f t="shared" si="11"/>
        <v>810</v>
      </c>
    </row>
    <row r="123" spans="1:12" s="75" customFormat="1" ht="17.100000000000001" customHeight="1" x14ac:dyDescent="0.25">
      <c r="A123" s="7">
        <v>124</v>
      </c>
      <c r="B123" s="75" t="s">
        <v>47</v>
      </c>
      <c r="C123" s="8" t="s">
        <v>89</v>
      </c>
      <c r="D123" s="8" t="s">
        <v>37</v>
      </c>
      <c r="E123" s="8" t="s">
        <v>275</v>
      </c>
      <c r="F123" s="8" t="s">
        <v>111</v>
      </c>
      <c r="G123" s="75" t="str">
        <f t="shared" si="9"/>
        <v>นางอนงค์ สุวรรณ</v>
      </c>
      <c r="H123" s="75">
        <v>2</v>
      </c>
      <c r="I123" s="75">
        <f t="shared" si="10"/>
        <v>405</v>
      </c>
      <c r="J123" s="76"/>
      <c r="K123" s="77">
        <f t="shared" si="11"/>
        <v>810</v>
      </c>
    </row>
    <row r="124" spans="1:12" s="78" customFormat="1" ht="17.100000000000001" customHeight="1" x14ac:dyDescent="0.25">
      <c r="A124" s="7">
        <v>125</v>
      </c>
      <c r="B124" s="75" t="s">
        <v>47</v>
      </c>
      <c r="C124" s="8" t="s">
        <v>89</v>
      </c>
      <c r="D124" s="8" t="s">
        <v>37</v>
      </c>
      <c r="E124" s="8" t="s">
        <v>276</v>
      </c>
      <c r="F124" s="8" t="s">
        <v>277</v>
      </c>
      <c r="G124" s="75" t="str">
        <f t="shared" si="9"/>
        <v>นางอำพัน หมื่นรังษี</v>
      </c>
      <c r="H124" s="75">
        <v>1</v>
      </c>
      <c r="I124" s="75">
        <f t="shared" si="10"/>
        <v>405</v>
      </c>
      <c r="J124" s="76"/>
      <c r="K124" s="77">
        <f t="shared" si="11"/>
        <v>405</v>
      </c>
      <c r="L124" s="75" t="s">
        <v>307</v>
      </c>
    </row>
    <row r="125" spans="1:12" s="75" customFormat="1" ht="17.100000000000001" customHeight="1" x14ac:dyDescent="0.25">
      <c r="A125" s="7">
        <v>126</v>
      </c>
      <c r="B125" s="75" t="s">
        <v>47</v>
      </c>
      <c r="C125" s="8" t="s">
        <v>89</v>
      </c>
      <c r="D125" s="8" t="s">
        <v>38</v>
      </c>
      <c r="E125" s="8" t="s">
        <v>278</v>
      </c>
      <c r="F125" s="8" t="s">
        <v>279</v>
      </c>
      <c r="G125" s="75" t="str">
        <f t="shared" si="9"/>
        <v>นายอิศรากุล ตุ่นเครือ</v>
      </c>
      <c r="H125" s="75">
        <v>2</v>
      </c>
      <c r="I125" s="75">
        <f t="shared" si="10"/>
        <v>405</v>
      </c>
      <c r="J125" s="76"/>
      <c r="K125" s="77">
        <f t="shared" si="11"/>
        <v>810</v>
      </c>
    </row>
    <row r="126" spans="1:12" s="75" customFormat="1" ht="17.100000000000001" customHeight="1" x14ac:dyDescent="0.25">
      <c r="A126" s="7">
        <v>127</v>
      </c>
      <c r="B126" s="75" t="s">
        <v>47</v>
      </c>
      <c r="C126" s="8" t="s">
        <v>89</v>
      </c>
      <c r="D126" s="8" t="s">
        <v>36</v>
      </c>
      <c r="E126" s="8" t="s">
        <v>280</v>
      </c>
      <c r="F126" s="8" t="s">
        <v>102</v>
      </c>
      <c r="G126" s="75" t="str">
        <f t="shared" si="9"/>
        <v>นางสาวประไพพิศ ติ๊บใจ</v>
      </c>
      <c r="H126" s="75">
        <v>2</v>
      </c>
      <c r="I126" s="75">
        <f t="shared" si="10"/>
        <v>405</v>
      </c>
      <c r="J126" s="76"/>
      <c r="K126" s="77">
        <f t="shared" si="11"/>
        <v>810</v>
      </c>
    </row>
    <row r="127" spans="1:12" s="75" customFormat="1" ht="17.100000000000001" customHeight="1" x14ac:dyDescent="0.25">
      <c r="A127" s="7">
        <v>128</v>
      </c>
      <c r="B127" s="75" t="s">
        <v>47</v>
      </c>
      <c r="C127" s="8" t="s">
        <v>89</v>
      </c>
      <c r="D127" s="8" t="s">
        <v>37</v>
      </c>
      <c r="E127" s="8" t="s">
        <v>281</v>
      </c>
      <c r="F127" s="8" t="s">
        <v>282</v>
      </c>
      <c r="G127" s="75" t="str">
        <f t="shared" si="9"/>
        <v>นางสุรีย์ วงค์จิตติมา</v>
      </c>
      <c r="H127" s="75">
        <v>4</v>
      </c>
      <c r="I127" s="75">
        <f t="shared" si="10"/>
        <v>405</v>
      </c>
      <c r="J127" s="76"/>
      <c r="K127" s="77">
        <f t="shared" si="11"/>
        <v>1620</v>
      </c>
    </row>
    <row r="128" spans="1:12" s="75" customFormat="1" ht="17.100000000000001" customHeight="1" x14ac:dyDescent="0.25">
      <c r="A128" s="7">
        <v>129</v>
      </c>
      <c r="B128" s="75" t="s">
        <v>47</v>
      </c>
      <c r="C128" s="8" t="s">
        <v>89</v>
      </c>
      <c r="D128" s="8" t="s">
        <v>38</v>
      </c>
      <c r="E128" s="8" t="s">
        <v>283</v>
      </c>
      <c r="F128" s="8" t="s">
        <v>284</v>
      </c>
      <c r="G128" s="75" t="str">
        <f t="shared" si="9"/>
        <v>นายบุญเจือ ทิพเนตร</v>
      </c>
      <c r="H128" s="75">
        <v>4</v>
      </c>
      <c r="I128" s="75">
        <f t="shared" si="10"/>
        <v>405</v>
      </c>
      <c r="J128" s="76"/>
      <c r="K128" s="77">
        <f t="shared" si="11"/>
        <v>1620</v>
      </c>
    </row>
    <row r="129" spans="1:13" s="75" customFormat="1" ht="17.100000000000001" customHeight="1" x14ac:dyDescent="0.25">
      <c r="A129" s="7">
        <v>130</v>
      </c>
      <c r="B129" s="75" t="s">
        <v>47</v>
      </c>
      <c r="C129" s="8" t="s">
        <v>89</v>
      </c>
      <c r="D129" s="75" t="s">
        <v>38</v>
      </c>
      <c r="E129" s="75" t="s">
        <v>285</v>
      </c>
      <c r="F129" s="75" t="s">
        <v>209</v>
      </c>
      <c r="G129" s="75" t="str">
        <f t="shared" si="9"/>
        <v>นายเวศน์ วิรัศมี</v>
      </c>
      <c r="H129" s="75">
        <v>1</v>
      </c>
      <c r="I129" s="75">
        <f t="shared" si="10"/>
        <v>405</v>
      </c>
      <c r="J129" s="76"/>
      <c r="K129" s="77">
        <f t="shared" si="11"/>
        <v>405</v>
      </c>
    </row>
    <row r="130" spans="1:13" s="75" customFormat="1" ht="17.100000000000001" customHeight="1" x14ac:dyDescent="0.25">
      <c r="A130" s="7">
        <v>131</v>
      </c>
      <c r="B130" s="75" t="s">
        <v>47</v>
      </c>
      <c r="C130" s="8" t="s">
        <v>89</v>
      </c>
      <c r="D130" s="75" t="s">
        <v>38</v>
      </c>
      <c r="E130" s="75" t="s">
        <v>286</v>
      </c>
      <c r="F130" s="75" t="s">
        <v>172</v>
      </c>
      <c r="G130" s="75" t="str">
        <f t="shared" si="9"/>
        <v>นายสุรจิตร ยศอาลัย</v>
      </c>
      <c r="H130" s="75">
        <v>1</v>
      </c>
      <c r="I130" s="75">
        <f t="shared" si="10"/>
        <v>405</v>
      </c>
      <c r="J130" s="76"/>
      <c r="K130" s="77">
        <f t="shared" si="11"/>
        <v>405</v>
      </c>
    </row>
    <row r="131" spans="1:13" s="75" customFormat="1" ht="17.100000000000001" customHeight="1" x14ac:dyDescent="0.25">
      <c r="A131" s="7">
        <v>132</v>
      </c>
      <c r="B131" s="75" t="s">
        <v>47</v>
      </c>
      <c r="C131" s="8" t="s">
        <v>89</v>
      </c>
      <c r="D131" s="75" t="s">
        <v>38</v>
      </c>
      <c r="E131" s="75" t="s">
        <v>287</v>
      </c>
      <c r="F131" s="75" t="s">
        <v>288</v>
      </c>
      <c r="G131" s="75" t="str">
        <f t="shared" si="9"/>
        <v>นายชยันต์ คำปาลี</v>
      </c>
      <c r="H131" s="75">
        <v>2</v>
      </c>
      <c r="I131" s="75">
        <f t="shared" si="10"/>
        <v>405</v>
      </c>
      <c r="J131" s="76"/>
      <c r="K131" s="77">
        <f t="shared" si="11"/>
        <v>810</v>
      </c>
    </row>
    <row r="132" spans="1:13" s="79" customFormat="1" ht="17.100000000000001" customHeight="1" x14ac:dyDescent="0.25">
      <c r="A132" s="7">
        <v>133</v>
      </c>
      <c r="B132" s="79" t="s">
        <v>47</v>
      </c>
      <c r="C132" s="13" t="s">
        <v>89</v>
      </c>
      <c r="D132" s="13" t="s">
        <v>38</v>
      </c>
      <c r="E132" s="13" t="s">
        <v>291</v>
      </c>
      <c r="F132" s="13" t="s">
        <v>292</v>
      </c>
      <c r="G132" s="75" t="str">
        <f t="shared" ref="G132:G140" si="12">D132&amp;E132&amp;" "&amp;F132</f>
        <v>นายเทียม วันมหาชัย</v>
      </c>
      <c r="H132" s="79">
        <v>2</v>
      </c>
      <c r="I132" s="75">
        <f t="shared" ref="I132:I140" si="13">SUM($I$3)</f>
        <v>405</v>
      </c>
      <c r="J132" s="76"/>
      <c r="K132" s="77">
        <f t="shared" ref="K132:K137" si="14">H132*I132</f>
        <v>810</v>
      </c>
      <c r="L132" s="79" t="s">
        <v>290</v>
      </c>
    </row>
    <row r="133" spans="1:13" s="79" customFormat="1" ht="17.100000000000001" customHeight="1" x14ac:dyDescent="0.25">
      <c r="A133" s="7">
        <v>134</v>
      </c>
      <c r="B133" s="79" t="s">
        <v>47</v>
      </c>
      <c r="C133" s="79" t="s">
        <v>89</v>
      </c>
      <c r="D133" s="79" t="s">
        <v>37</v>
      </c>
      <c r="E133" s="79" t="s">
        <v>293</v>
      </c>
      <c r="F133" s="79" t="s">
        <v>294</v>
      </c>
      <c r="G133" s="75" t="str">
        <f t="shared" si="12"/>
        <v>นางรุ่งรัตน์ ยศถามี</v>
      </c>
      <c r="H133" s="79">
        <v>1</v>
      </c>
      <c r="I133" s="75">
        <f t="shared" si="13"/>
        <v>405</v>
      </c>
      <c r="J133" s="76"/>
      <c r="K133" s="77">
        <f t="shared" si="14"/>
        <v>405</v>
      </c>
    </row>
    <row r="134" spans="1:13" s="79" customFormat="1" ht="17.100000000000001" customHeight="1" x14ac:dyDescent="0.25">
      <c r="A134" s="7">
        <v>135</v>
      </c>
      <c r="B134" s="79" t="s">
        <v>47</v>
      </c>
      <c r="C134" s="13" t="s">
        <v>89</v>
      </c>
      <c r="D134" s="79" t="s">
        <v>38</v>
      </c>
      <c r="E134" s="79" t="s">
        <v>297</v>
      </c>
      <c r="F134" s="79" t="s">
        <v>298</v>
      </c>
      <c r="G134" s="75" t="str">
        <f t="shared" si="12"/>
        <v>นายสมศักย์ รวมสุขธนวิชญ์</v>
      </c>
      <c r="H134" s="79">
        <v>2</v>
      </c>
      <c r="I134" s="75">
        <f t="shared" si="13"/>
        <v>405</v>
      </c>
      <c r="J134" s="76"/>
      <c r="K134" s="77">
        <f t="shared" si="14"/>
        <v>810</v>
      </c>
      <c r="L134" s="79" t="s">
        <v>296</v>
      </c>
      <c r="M134" s="79" t="s">
        <v>299</v>
      </c>
    </row>
    <row r="135" spans="1:13" s="79" customFormat="1" ht="17.100000000000001" customHeight="1" x14ac:dyDescent="0.25">
      <c r="A135" s="7">
        <v>136</v>
      </c>
      <c r="B135" s="79" t="s">
        <v>47</v>
      </c>
      <c r="C135" s="13" t="s">
        <v>89</v>
      </c>
      <c r="D135" s="79" t="s">
        <v>38</v>
      </c>
      <c r="E135" s="79" t="s">
        <v>301</v>
      </c>
      <c r="F135" s="79" t="s">
        <v>302</v>
      </c>
      <c r="G135" s="75" t="str">
        <f t="shared" si="12"/>
        <v>นายประยูร โกฎธิ</v>
      </c>
      <c r="H135" s="79">
        <v>1</v>
      </c>
      <c r="I135" s="75">
        <f t="shared" si="13"/>
        <v>405</v>
      </c>
      <c r="J135" s="76"/>
      <c r="K135" s="77">
        <f t="shared" si="14"/>
        <v>405</v>
      </c>
    </row>
    <row r="136" spans="1:13" s="75" customFormat="1" ht="17.100000000000001" customHeight="1" x14ac:dyDescent="0.25">
      <c r="A136" s="7">
        <v>137</v>
      </c>
      <c r="B136" s="79" t="s">
        <v>47</v>
      </c>
      <c r="C136" s="13" t="s">
        <v>89</v>
      </c>
      <c r="D136" s="75" t="s">
        <v>36</v>
      </c>
      <c r="E136" s="75" t="s">
        <v>303</v>
      </c>
      <c r="F136" s="75" t="s">
        <v>304</v>
      </c>
      <c r="G136" s="75" t="str">
        <f t="shared" si="12"/>
        <v>นางสาวกานดา เอ้งซุ้น</v>
      </c>
      <c r="H136" s="79">
        <v>1</v>
      </c>
      <c r="I136" s="75">
        <f t="shared" si="13"/>
        <v>405</v>
      </c>
      <c r="J136" s="76"/>
      <c r="K136" s="77">
        <f t="shared" si="14"/>
        <v>405</v>
      </c>
    </row>
    <row r="137" spans="1:13" s="75" customFormat="1" ht="17.100000000000001" customHeight="1" x14ac:dyDescent="0.25">
      <c r="A137" s="7">
        <v>138</v>
      </c>
      <c r="B137" s="79" t="s">
        <v>47</v>
      </c>
      <c r="C137" s="13" t="s">
        <v>89</v>
      </c>
      <c r="D137" s="75" t="s">
        <v>36</v>
      </c>
      <c r="E137" s="75" t="s">
        <v>305</v>
      </c>
      <c r="F137" s="75" t="s">
        <v>306</v>
      </c>
      <c r="G137" s="75" t="str">
        <f t="shared" si="12"/>
        <v>นางสาววนิดา ขุนนางจ่า</v>
      </c>
      <c r="H137" s="79">
        <v>1</v>
      </c>
      <c r="I137" s="75">
        <f t="shared" si="13"/>
        <v>405</v>
      </c>
      <c r="J137" s="76"/>
      <c r="K137" s="77">
        <f t="shared" si="14"/>
        <v>405</v>
      </c>
    </row>
    <row r="138" spans="1:13" s="75" customFormat="1" ht="17.100000000000001" customHeight="1" x14ac:dyDescent="0.25">
      <c r="A138" s="7">
        <v>140</v>
      </c>
      <c r="B138" s="79" t="s">
        <v>47</v>
      </c>
      <c r="C138" s="13" t="s">
        <v>89</v>
      </c>
      <c r="D138" s="75" t="s">
        <v>37</v>
      </c>
      <c r="E138" s="75" t="s">
        <v>55</v>
      </c>
      <c r="F138" s="75" t="s">
        <v>171</v>
      </c>
      <c r="G138" s="75" t="str">
        <f t="shared" si="12"/>
        <v>นางวิไลวรรณ ฝั้นติ๊บ</v>
      </c>
      <c r="H138" s="79">
        <v>1</v>
      </c>
      <c r="I138" s="75">
        <f t="shared" si="13"/>
        <v>405</v>
      </c>
      <c r="J138" s="76"/>
      <c r="K138" s="77">
        <f>H138*I138+J138</f>
        <v>405</v>
      </c>
    </row>
    <row r="139" spans="1:13" s="75" customFormat="1" ht="17.100000000000001" customHeight="1" x14ac:dyDescent="0.25">
      <c r="A139" s="7">
        <v>141</v>
      </c>
      <c r="B139" s="79" t="s">
        <v>47</v>
      </c>
      <c r="C139" s="13" t="s">
        <v>89</v>
      </c>
      <c r="D139" s="75" t="s">
        <v>38</v>
      </c>
      <c r="E139" s="75" t="s">
        <v>41</v>
      </c>
      <c r="F139" s="75" t="s">
        <v>308</v>
      </c>
      <c r="G139" s="75" t="str">
        <f t="shared" si="12"/>
        <v>นายสมพร พงษ์กลาง</v>
      </c>
      <c r="H139" s="79">
        <v>1</v>
      </c>
      <c r="I139" s="75">
        <f t="shared" si="13"/>
        <v>405</v>
      </c>
      <c r="J139" s="76"/>
      <c r="K139" s="77">
        <f>H139*I139+J139</f>
        <v>405</v>
      </c>
    </row>
    <row r="140" spans="1:13" ht="17.100000000000001" customHeight="1" x14ac:dyDescent="0.25">
      <c r="A140" s="7">
        <v>143</v>
      </c>
      <c r="B140" s="79" t="s">
        <v>47</v>
      </c>
      <c r="C140" s="13" t="s">
        <v>89</v>
      </c>
      <c r="D140" s="80" t="s">
        <v>38</v>
      </c>
      <c r="E140" s="80" t="s">
        <v>191</v>
      </c>
      <c r="F140" s="80" t="s">
        <v>309</v>
      </c>
      <c r="G140" s="75" t="str">
        <f t="shared" si="12"/>
        <v>นายสุพัฒน์ ปิยะวงศ์</v>
      </c>
      <c r="H140" s="79">
        <v>1</v>
      </c>
      <c r="I140" s="75">
        <f t="shared" si="13"/>
        <v>405</v>
      </c>
      <c r="J140" s="76"/>
      <c r="K140" s="77">
        <f>H140*I140+J140</f>
        <v>405</v>
      </c>
    </row>
    <row r="141" spans="1:13" s="10" customFormat="1" ht="17.100000000000001" customHeight="1" x14ac:dyDescent="0.25">
      <c r="A141" s="23">
        <v>144</v>
      </c>
      <c r="B141" s="12" t="s">
        <v>47</v>
      </c>
      <c r="C141" s="9" t="s">
        <v>89</v>
      </c>
      <c r="D141" s="10" t="s">
        <v>38</v>
      </c>
      <c r="E141" s="10" t="s">
        <v>313</v>
      </c>
      <c r="F141" s="10" t="s">
        <v>314</v>
      </c>
      <c r="G141" s="2" t="str">
        <f>D141&amp;E141&amp;" "&amp;F141</f>
        <v>นายอำนวย สุนันต๊ะ</v>
      </c>
      <c r="H141" s="12">
        <v>1</v>
      </c>
      <c r="I141" s="2">
        <f>SUM($I$3)</f>
        <v>405</v>
      </c>
      <c r="J141" s="11"/>
      <c r="K141" s="77">
        <f>H141*I141+J141</f>
        <v>405</v>
      </c>
    </row>
    <row r="143" spans="1:13" s="75" customFormat="1" ht="17.100000000000001" customHeight="1" x14ac:dyDescent="0.25">
      <c r="A143" s="7"/>
      <c r="B143" s="79"/>
      <c r="C143" s="13"/>
      <c r="G143" s="79"/>
      <c r="H143" s="79"/>
      <c r="I143" s="79"/>
      <c r="J143" s="79"/>
      <c r="K143" s="83"/>
    </row>
    <row r="144" spans="1:13" s="75" customFormat="1" ht="17.100000000000001" customHeight="1" x14ac:dyDescent="0.25">
      <c r="A144" s="7"/>
      <c r="B144" s="79"/>
      <c r="C144" s="13"/>
      <c r="G144" s="79"/>
      <c r="H144" s="79"/>
      <c r="I144" s="79"/>
      <c r="J144" s="79"/>
      <c r="K144" s="83"/>
    </row>
    <row r="145" spans="1:11" ht="20.100000000000001" customHeight="1" x14ac:dyDescent="0.25">
      <c r="A145" s="84"/>
      <c r="B145" s="13"/>
      <c r="C145" s="13"/>
      <c r="D145" s="13"/>
      <c r="E145" s="13"/>
      <c r="F145" s="13"/>
      <c r="G145" s="85" t="s">
        <v>295</v>
      </c>
      <c r="H145" s="86">
        <f>SUM(H4:H144)</f>
        <v>184</v>
      </c>
      <c r="J145" s="87">
        <f>SUM(J129:J144)</f>
        <v>0</v>
      </c>
      <c r="K145" s="6">
        <f>SUM(K4:K144)</f>
        <v>74520</v>
      </c>
    </row>
    <row r="146" spans="1:11" ht="17.100000000000001" customHeight="1" x14ac:dyDescent="0.25">
      <c r="H146" s="88" t="s">
        <v>43</v>
      </c>
      <c r="I146" s="88"/>
      <c r="J146" s="89"/>
      <c r="K146" s="88" t="s">
        <v>44</v>
      </c>
    </row>
    <row r="147" spans="1:11" ht="24" customHeight="1" x14ac:dyDescent="0.25">
      <c r="K147" s="85" t="s">
        <v>319</v>
      </c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2026-06-27T05:52:52Z</cp:lastPrinted>
  <dcterms:created xsi:type="dcterms:W3CDTF">2018-01-05T06:02:15Z</dcterms:created>
  <dcterms:modified xsi:type="dcterms:W3CDTF">2026-06-29T03:19:22Z</dcterms:modified>
</cp:coreProperties>
</file>