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ประจำ-ขึ้น\"/>
    </mc:Choice>
  </mc:AlternateContent>
  <xr:revisionPtr revIDLastSave="0" documentId="13_ncr:1_{5DBBCEE8-6655-4366-AF42-1D8B58957D44}" xr6:coauthVersionLast="47" xr6:coauthVersionMax="47" xr10:uidLastSave="{00000000-0000-0000-0000-000000000000}"/>
  <bookViews>
    <workbookView xWindow="-108" yWindow="-108" windowWidth="23256" windowHeight="12456" tabRatio="761" xr2:uid="{F67A094F-8429-4170-9213-A015EF8707BB}"/>
  </bookViews>
  <sheets>
    <sheet name="รายการเปลี่ยนแปลง" sheetId="22" r:id="rId1"/>
    <sheet name="งบ-เงิน" sheetId="21" r:id="rId2"/>
    <sheet name="กัลยาณี" sheetId="24" r:id="rId3"/>
    <sheet name="จอมทอง" sheetId="25" r:id="rId4"/>
    <sheet name="ดอยสะเก็ด" sheetId="6" r:id="rId5"/>
    <sheet name="ฝาง" sheetId="7" r:id="rId6"/>
    <sheet name="เมือง" sheetId="8" r:id="rId7"/>
    <sheet name="แม่แจ่ม" sheetId="9" r:id="rId8"/>
    <sheet name="แม่ริม" sheetId="11" r:id="rId9"/>
    <sheet name="สันกำแพง" sheetId="13" r:id="rId10"/>
    <sheet name="สันทราย" sheetId="15" r:id="rId11"/>
    <sheet name="สันป่าตอง" sheetId="16" r:id="rId12"/>
    <sheet name="สารภี" sheetId="14" r:id="rId13"/>
  </sheets>
  <definedNames>
    <definedName name="_xlnm.Print_Titles" localSheetId="5">ฝาง!$7:$7</definedName>
    <definedName name="_xlnm.Print_Titles" localSheetId="6">เมือง!$7:$7</definedName>
    <definedName name="_xlnm.Print_Titles" localSheetId="0">รายการเปลี่ยนแปลง!$7:$8</definedName>
    <definedName name="_xlnm.Print_Titles" localSheetId="12">สารภี!$7:$7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4" l="1"/>
  <c r="H9" i="14"/>
  <c r="H10" i="14"/>
  <c r="H11" i="14"/>
  <c r="H12" i="14"/>
  <c r="H58" i="14" s="1"/>
  <c r="H13" i="14"/>
  <c r="I13" i="14" s="1"/>
  <c r="H14" i="14"/>
  <c r="H15" i="14"/>
  <c r="H16" i="14"/>
  <c r="H17" i="14"/>
  <c r="H18" i="14"/>
  <c r="I18" i="14"/>
  <c r="H19" i="14"/>
  <c r="H20" i="14"/>
  <c r="H21" i="14"/>
  <c r="H22" i="14"/>
  <c r="H23" i="14"/>
  <c r="H24" i="14"/>
  <c r="H25" i="14"/>
  <c r="I25" i="14"/>
  <c r="H26" i="14"/>
  <c r="H27" i="14"/>
  <c r="H28" i="14"/>
  <c r="H29" i="14"/>
  <c r="I29" i="14" s="1"/>
  <c r="H30" i="14"/>
  <c r="H31" i="14"/>
  <c r="I31" i="14" s="1"/>
  <c r="H32" i="14"/>
  <c r="H33" i="14"/>
  <c r="H34" i="14"/>
  <c r="H35" i="14"/>
  <c r="H36" i="14"/>
  <c r="H37" i="14"/>
  <c r="H38" i="14"/>
  <c r="H39" i="14"/>
  <c r="I39" i="14" s="1"/>
  <c r="H40" i="14"/>
  <c r="H41" i="14"/>
  <c r="H42" i="14"/>
  <c r="I42" i="14" s="1"/>
  <c r="H43" i="14"/>
  <c r="H44" i="14"/>
  <c r="H45" i="14"/>
  <c r="I45" i="14" s="1"/>
  <c r="H46" i="14"/>
  <c r="H47" i="14"/>
  <c r="E18" i="6"/>
  <c r="L3" i="24"/>
  <c r="L3" i="25"/>
  <c r="L3" i="6"/>
  <c r="L3" i="7"/>
  <c r="L3" i="8"/>
  <c r="L3" i="9"/>
  <c r="L3" i="11"/>
  <c r="L3" i="13"/>
  <c r="L3" i="15"/>
  <c r="L3" i="16"/>
  <c r="L3" i="14"/>
  <c r="H92" i="8"/>
  <c r="F92" i="8"/>
  <c r="I92" i="8"/>
  <c r="H91" i="8"/>
  <c r="F91" i="8"/>
  <c r="I91" i="8" s="1"/>
  <c r="H31" i="8"/>
  <c r="F31" i="8"/>
  <c r="I31" i="8"/>
  <c r="H139" i="8"/>
  <c r="F139" i="8"/>
  <c r="I139" i="8"/>
  <c r="H12" i="13"/>
  <c r="I12" i="13"/>
  <c r="H138" i="8"/>
  <c r="F138" i="8"/>
  <c r="I138" i="8"/>
  <c r="H137" i="8"/>
  <c r="F137" i="8"/>
  <c r="I137" i="8"/>
  <c r="H224" i="8"/>
  <c r="F224" i="8"/>
  <c r="I224" i="8"/>
  <c r="G294" i="8"/>
  <c r="E294" i="8"/>
  <c r="H276" i="8"/>
  <c r="F276" i="8"/>
  <c r="I276" i="8"/>
  <c r="H275" i="8"/>
  <c r="F275" i="8"/>
  <c r="I275" i="8"/>
  <c r="H274" i="8"/>
  <c r="F274" i="8"/>
  <c r="I274" i="8" s="1"/>
  <c r="H273" i="8"/>
  <c r="F273" i="8"/>
  <c r="H272" i="8"/>
  <c r="F272" i="8"/>
  <c r="I272" i="8" s="1"/>
  <c r="H271" i="8"/>
  <c r="I271" i="8" s="1"/>
  <c r="F271" i="8"/>
  <c r="H270" i="8"/>
  <c r="I270" i="8" s="1"/>
  <c r="F270" i="8"/>
  <c r="H269" i="8"/>
  <c r="F269" i="8"/>
  <c r="I269" i="8"/>
  <c r="H268" i="8"/>
  <c r="F268" i="8"/>
  <c r="I268" i="8"/>
  <c r="H267" i="8"/>
  <c r="F267" i="8"/>
  <c r="I267" i="8" s="1"/>
  <c r="H266" i="8"/>
  <c r="F266" i="8"/>
  <c r="I266" i="8" s="1"/>
  <c r="H265" i="8"/>
  <c r="I265" i="8" s="1"/>
  <c r="F265" i="8"/>
  <c r="H264" i="8"/>
  <c r="F264" i="8"/>
  <c r="I264" i="8" s="1"/>
  <c r="H263" i="8"/>
  <c r="F263" i="8"/>
  <c r="I263" i="8"/>
  <c r="H262" i="8"/>
  <c r="F262" i="8"/>
  <c r="I262" i="8"/>
  <c r="H261" i="8"/>
  <c r="F261" i="8"/>
  <c r="I261" i="8"/>
  <c r="H260" i="8"/>
  <c r="I260" i="8" s="1"/>
  <c r="F260" i="8"/>
  <c r="H259" i="8"/>
  <c r="I259" i="8" s="1"/>
  <c r="F259" i="8"/>
  <c r="H258" i="8"/>
  <c r="F258" i="8"/>
  <c r="I258" i="8"/>
  <c r="H257" i="8"/>
  <c r="F257" i="8"/>
  <c r="I257" i="8"/>
  <c r="H256" i="8"/>
  <c r="F256" i="8"/>
  <c r="I256" i="8" s="1"/>
  <c r="H255" i="8"/>
  <c r="F255" i="8"/>
  <c r="I255" i="8" s="1"/>
  <c r="H254" i="8"/>
  <c r="F254" i="8"/>
  <c r="I254" i="8" s="1"/>
  <c r="H253" i="8"/>
  <c r="I253" i="8" s="1"/>
  <c r="F253" i="8"/>
  <c r="H252" i="8"/>
  <c r="F252" i="8"/>
  <c r="H251" i="8"/>
  <c r="F251" i="8"/>
  <c r="H250" i="8"/>
  <c r="F250" i="8"/>
  <c r="I250" i="8"/>
  <c r="H249" i="8"/>
  <c r="F249" i="8"/>
  <c r="I249" i="8" s="1"/>
  <c r="H248" i="8"/>
  <c r="F248" i="8"/>
  <c r="I248" i="8"/>
  <c r="H247" i="8"/>
  <c r="F247" i="8"/>
  <c r="I247" i="8"/>
  <c r="H246" i="8"/>
  <c r="F246" i="8"/>
  <c r="I246" i="8"/>
  <c r="H245" i="8"/>
  <c r="F245" i="8"/>
  <c r="I245" i="8" s="1"/>
  <c r="H244" i="8"/>
  <c r="F244" i="8"/>
  <c r="I244" i="8" s="1"/>
  <c r="H243" i="8"/>
  <c r="F243" i="8"/>
  <c r="I243" i="8" s="1"/>
  <c r="H242" i="8"/>
  <c r="F242" i="8"/>
  <c r="I242" i="8"/>
  <c r="H241" i="8"/>
  <c r="F241" i="8"/>
  <c r="I241" i="8" s="1"/>
  <c r="H240" i="8"/>
  <c r="F240" i="8"/>
  <c r="I240" i="8" s="1"/>
  <c r="H239" i="8"/>
  <c r="F239" i="8"/>
  <c r="H238" i="8"/>
  <c r="F238" i="8"/>
  <c r="I238" i="8"/>
  <c r="H237" i="8"/>
  <c r="F237" i="8"/>
  <c r="I237" i="8" s="1"/>
  <c r="H236" i="8"/>
  <c r="F236" i="8"/>
  <c r="I236" i="8" s="1"/>
  <c r="H235" i="8"/>
  <c r="I235" i="8" s="1"/>
  <c r="F235" i="8"/>
  <c r="H234" i="8"/>
  <c r="F234" i="8"/>
  <c r="I234" i="8" s="1"/>
  <c r="H233" i="8"/>
  <c r="F233" i="8"/>
  <c r="I233" i="8"/>
  <c r="H232" i="8"/>
  <c r="F232" i="8"/>
  <c r="I232" i="8"/>
  <c r="H231" i="8"/>
  <c r="F231" i="8"/>
  <c r="I231" i="8"/>
  <c r="H230" i="8"/>
  <c r="F230" i="8"/>
  <c r="I230" i="8"/>
  <c r="H229" i="8"/>
  <c r="F229" i="8"/>
  <c r="I229" i="8"/>
  <c r="H228" i="8"/>
  <c r="F228" i="8"/>
  <c r="I228" i="8" s="1"/>
  <c r="H227" i="8"/>
  <c r="F227" i="8"/>
  <c r="I227" i="8"/>
  <c r="H226" i="8"/>
  <c r="F226" i="8"/>
  <c r="I226" i="8" s="1"/>
  <c r="H225" i="8"/>
  <c r="F225" i="8"/>
  <c r="I225" i="8" s="1"/>
  <c r="H223" i="8"/>
  <c r="I223" i="8" s="1"/>
  <c r="F223" i="8"/>
  <c r="H222" i="8"/>
  <c r="F222" i="8"/>
  <c r="I222" i="8" s="1"/>
  <c r="H221" i="8"/>
  <c r="F221" i="8"/>
  <c r="I221" i="8"/>
  <c r="H220" i="8"/>
  <c r="F220" i="8"/>
  <c r="I220" i="8"/>
  <c r="H219" i="8"/>
  <c r="F219" i="8"/>
  <c r="I219" i="8"/>
  <c r="H218" i="8"/>
  <c r="F218" i="8"/>
  <c r="I218" i="8"/>
  <c r="H217" i="8"/>
  <c r="F217" i="8"/>
  <c r="I217" i="8" s="1"/>
  <c r="H216" i="8"/>
  <c r="F216" i="8"/>
  <c r="I216" i="8" s="1"/>
  <c r="H215" i="8"/>
  <c r="F215" i="8"/>
  <c r="I215" i="8"/>
  <c r="H214" i="8"/>
  <c r="I214" i="8" s="1"/>
  <c r="F214" i="8"/>
  <c r="H213" i="8"/>
  <c r="F213" i="8"/>
  <c r="I213" i="8" s="1"/>
  <c r="H212" i="8"/>
  <c r="I212" i="8" s="1"/>
  <c r="F212" i="8"/>
  <c r="H211" i="8"/>
  <c r="F211" i="8"/>
  <c r="H210" i="8"/>
  <c r="F210" i="8"/>
  <c r="I210" i="8"/>
  <c r="H209" i="8"/>
  <c r="F209" i="8"/>
  <c r="I209" i="8"/>
  <c r="H208" i="8"/>
  <c r="F208" i="8"/>
  <c r="I208" i="8"/>
  <c r="H207" i="8"/>
  <c r="F207" i="8"/>
  <c r="I207" i="8"/>
  <c r="H206" i="8"/>
  <c r="F206" i="8"/>
  <c r="I206" i="8"/>
  <c r="H205" i="8"/>
  <c r="F205" i="8"/>
  <c r="H204" i="8"/>
  <c r="F204" i="8"/>
  <c r="I204" i="8"/>
  <c r="H203" i="8"/>
  <c r="F203" i="8"/>
  <c r="I203" i="8" s="1"/>
  <c r="H202" i="8"/>
  <c r="F202" i="8"/>
  <c r="I202" i="8"/>
  <c r="H201" i="8"/>
  <c r="F201" i="8"/>
  <c r="I201" i="8" s="1"/>
  <c r="H200" i="8"/>
  <c r="F200" i="8"/>
  <c r="I200" i="8" s="1"/>
  <c r="H199" i="8"/>
  <c r="F199" i="8"/>
  <c r="H198" i="8"/>
  <c r="F198" i="8"/>
  <c r="I198" i="8"/>
  <c r="H197" i="8"/>
  <c r="I197" i="8" s="1"/>
  <c r="F197" i="8"/>
  <c r="H196" i="8"/>
  <c r="F196" i="8"/>
  <c r="I196" i="8" s="1"/>
  <c r="H195" i="8"/>
  <c r="I195" i="8" s="1"/>
  <c r="F195" i="8"/>
  <c r="H194" i="8"/>
  <c r="F194" i="8"/>
  <c r="I194" i="8"/>
  <c r="H193" i="8"/>
  <c r="F193" i="8"/>
  <c r="I193" i="8" s="1"/>
  <c r="H192" i="8"/>
  <c r="F192" i="8"/>
  <c r="H191" i="8"/>
  <c r="I191" i="8" s="1"/>
  <c r="F191" i="8"/>
  <c r="H190" i="8"/>
  <c r="F190" i="8"/>
  <c r="I190" i="8" s="1"/>
  <c r="H189" i="8"/>
  <c r="I189" i="8" s="1"/>
  <c r="F189" i="8"/>
  <c r="H188" i="8"/>
  <c r="F188" i="8"/>
  <c r="I188" i="8"/>
  <c r="H187" i="8"/>
  <c r="F187" i="8"/>
  <c r="I187" i="8" s="1"/>
  <c r="H186" i="8"/>
  <c r="F186" i="8"/>
  <c r="I186" i="8"/>
  <c r="H185" i="8"/>
  <c r="F185" i="8"/>
  <c r="I185" i="8"/>
  <c r="H184" i="8"/>
  <c r="F184" i="8"/>
  <c r="I184" i="8"/>
  <c r="H183" i="8"/>
  <c r="F183" i="8"/>
  <c r="I183" i="8"/>
  <c r="H182" i="8"/>
  <c r="F182" i="8"/>
  <c r="I182" i="8" s="1"/>
  <c r="H181" i="8"/>
  <c r="F181" i="8"/>
  <c r="I181" i="8" s="1"/>
  <c r="H180" i="8"/>
  <c r="I180" i="8" s="1"/>
  <c r="F180" i="8"/>
  <c r="H179" i="8"/>
  <c r="F179" i="8"/>
  <c r="H178" i="8"/>
  <c r="F178" i="8"/>
  <c r="I178" i="8" s="1"/>
  <c r="H177" i="8"/>
  <c r="F177" i="8"/>
  <c r="I177" i="8" s="1"/>
  <c r="H176" i="8"/>
  <c r="F176" i="8"/>
  <c r="I176" i="8"/>
  <c r="H175" i="8"/>
  <c r="F175" i="8"/>
  <c r="I175" i="8"/>
  <c r="H174" i="8"/>
  <c r="F174" i="8"/>
  <c r="H173" i="8"/>
  <c r="F173" i="8"/>
  <c r="I173" i="8" s="1"/>
  <c r="H172" i="8"/>
  <c r="I172" i="8" s="1"/>
  <c r="F172" i="8"/>
  <c r="H171" i="8"/>
  <c r="F171" i="8"/>
  <c r="I171" i="8" s="1"/>
  <c r="H170" i="8"/>
  <c r="F170" i="8"/>
  <c r="I170" i="8"/>
  <c r="H169" i="8"/>
  <c r="F169" i="8"/>
  <c r="I169" i="8" s="1"/>
  <c r="H168" i="8"/>
  <c r="I168" i="8" s="1"/>
  <c r="F168" i="8"/>
  <c r="H167" i="8"/>
  <c r="I167" i="8"/>
  <c r="F167" i="8"/>
  <c r="H166" i="8"/>
  <c r="I166" i="8" s="1"/>
  <c r="F166" i="8"/>
  <c r="H165" i="8"/>
  <c r="F165" i="8"/>
  <c r="I165" i="8"/>
  <c r="H164" i="8"/>
  <c r="F164" i="8"/>
  <c r="I164" i="8"/>
  <c r="H163" i="8"/>
  <c r="F163" i="8"/>
  <c r="I163" i="8" s="1"/>
  <c r="H162" i="8"/>
  <c r="F162" i="8"/>
  <c r="H161" i="8"/>
  <c r="F161" i="8"/>
  <c r="I161" i="8"/>
  <c r="H160" i="8"/>
  <c r="F160" i="8"/>
  <c r="I160" i="8"/>
  <c r="H159" i="8"/>
  <c r="F159" i="8"/>
  <c r="I159" i="8" s="1"/>
  <c r="H158" i="8"/>
  <c r="F158" i="8"/>
  <c r="I158" i="8"/>
  <c r="H157" i="8"/>
  <c r="I157" i="8" s="1"/>
  <c r="F157" i="8"/>
  <c r="H156" i="8"/>
  <c r="F156" i="8"/>
  <c r="I156" i="8" s="1"/>
  <c r="H155" i="8"/>
  <c r="F155" i="8"/>
  <c r="I155" i="8" s="1"/>
  <c r="H154" i="8"/>
  <c r="F154" i="8"/>
  <c r="I154" i="8" s="1"/>
  <c r="H153" i="8"/>
  <c r="F153" i="8"/>
  <c r="H152" i="8"/>
  <c r="F152" i="8"/>
  <c r="H151" i="8"/>
  <c r="F151" i="8"/>
  <c r="I151" i="8" s="1"/>
  <c r="H150" i="8"/>
  <c r="F150" i="8"/>
  <c r="I150" i="8"/>
  <c r="H149" i="8"/>
  <c r="F149" i="8"/>
  <c r="I149" i="8" s="1"/>
  <c r="H148" i="8"/>
  <c r="F148" i="8"/>
  <c r="I148" i="8" s="1"/>
  <c r="H147" i="8"/>
  <c r="F147" i="8"/>
  <c r="I147" i="8"/>
  <c r="H146" i="8"/>
  <c r="F146" i="8"/>
  <c r="I146" i="8"/>
  <c r="H145" i="8"/>
  <c r="F145" i="8"/>
  <c r="I145" i="8"/>
  <c r="H144" i="8"/>
  <c r="F144" i="8"/>
  <c r="I144" i="8"/>
  <c r="H143" i="8"/>
  <c r="F143" i="8"/>
  <c r="H142" i="8"/>
  <c r="F142" i="8"/>
  <c r="I142" i="8"/>
  <c r="H141" i="8"/>
  <c r="F141" i="8"/>
  <c r="I141" i="8"/>
  <c r="H140" i="8"/>
  <c r="F140" i="8"/>
  <c r="I140" i="8" s="1"/>
  <c r="H135" i="8"/>
  <c r="F135" i="8"/>
  <c r="I135" i="8"/>
  <c r="H134" i="8"/>
  <c r="F134" i="8"/>
  <c r="I134" i="8" s="1"/>
  <c r="H133" i="8"/>
  <c r="F133" i="8"/>
  <c r="H132" i="8"/>
  <c r="F132" i="8"/>
  <c r="I132" i="8" s="1"/>
  <c r="H131" i="8"/>
  <c r="F131" i="8"/>
  <c r="I131" i="8"/>
  <c r="H130" i="8"/>
  <c r="F130" i="8"/>
  <c r="H129" i="8"/>
  <c r="F129" i="8"/>
  <c r="I129" i="8"/>
  <c r="H128" i="8"/>
  <c r="F128" i="8"/>
  <c r="I128" i="8" s="1"/>
  <c r="H127" i="8"/>
  <c r="F127" i="8"/>
  <c r="H126" i="8"/>
  <c r="F126" i="8"/>
  <c r="I126" i="8" s="1"/>
  <c r="H125" i="8"/>
  <c r="F125" i="8"/>
  <c r="I125" i="8"/>
  <c r="H124" i="8"/>
  <c r="I124" i="8" s="1"/>
  <c r="F124" i="8"/>
  <c r="H123" i="8"/>
  <c r="F123" i="8"/>
  <c r="I123" i="8" s="1"/>
  <c r="H122" i="8"/>
  <c r="F122" i="8"/>
  <c r="I122" i="8" s="1"/>
  <c r="H121" i="8"/>
  <c r="F121" i="8"/>
  <c r="I121" i="8" s="1"/>
  <c r="H120" i="8"/>
  <c r="F120" i="8"/>
  <c r="I120" i="8" s="1"/>
  <c r="H136" i="8"/>
  <c r="F136" i="8"/>
  <c r="I136" i="8"/>
  <c r="H119" i="8"/>
  <c r="I119" i="8" s="1"/>
  <c r="F119" i="8"/>
  <c r="H118" i="8"/>
  <c r="F118" i="8"/>
  <c r="I118" i="8" s="1"/>
  <c r="H117" i="8"/>
  <c r="F117" i="8"/>
  <c r="I117" i="8" s="1"/>
  <c r="H116" i="8"/>
  <c r="I116" i="8" s="1"/>
  <c r="F116" i="8"/>
  <c r="H115" i="8"/>
  <c r="F115" i="8"/>
  <c r="I115" i="8"/>
  <c r="H114" i="8"/>
  <c r="F114" i="8"/>
  <c r="I114" i="8"/>
  <c r="H113" i="8"/>
  <c r="F113" i="8"/>
  <c r="I113" i="8" s="1"/>
  <c r="H112" i="8"/>
  <c r="F112" i="8"/>
  <c r="I112" i="8"/>
  <c r="H111" i="8"/>
  <c r="F111" i="8"/>
  <c r="I111" i="8" s="1"/>
  <c r="H110" i="8"/>
  <c r="F110" i="8"/>
  <c r="H109" i="8"/>
  <c r="F109" i="8"/>
  <c r="I109" i="8"/>
  <c r="H108" i="8"/>
  <c r="F108" i="8"/>
  <c r="I108" i="8" s="1"/>
  <c r="H107" i="8"/>
  <c r="F107" i="8"/>
  <c r="I107" i="8"/>
  <c r="H106" i="8"/>
  <c r="F106" i="8"/>
  <c r="I106" i="8" s="1"/>
  <c r="H105" i="8"/>
  <c r="F105" i="8"/>
  <c r="I105" i="8" s="1"/>
  <c r="H104" i="8"/>
  <c r="F104" i="8"/>
  <c r="I104" i="8"/>
  <c r="H103" i="8"/>
  <c r="F103" i="8"/>
  <c r="I103" i="8"/>
  <c r="H102" i="8"/>
  <c r="F102" i="8"/>
  <c r="I102" i="8"/>
  <c r="H101" i="8"/>
  <c r="F101" i="8"/>
  <c r="I101" i="8"/>
  <c r="H100" i="8"/>
  <c r="F100" i="8"/>
  <c r="I100" i="8"/>
  <c r="H99" i="8"/>
  <c r="F99" i="8"/>
  <c r="H98" i="8"/>
  <c r="F98" i="8"/>
  <c r="I98" i="8"/>
  <c r="H97" i="8"/>
  <c r="F97" i="8"/>
  <c r="I97" i="8" s="1"/>
  <c r="H96" i="8"/>
  <c r="F96" i="8"/>
  <c r="I96" i="8"/>
  <c r="H95" i="8"/>
  <c r="F95" i="8"/>
  <c r="I95" i="8"/>
  <c r="H94" i="8"/>
  <c r="F94" i="8"/>
  <c r="I94" i="8"/>
  <c r="H93" i="8"/>
  <c r="F93" i="8"/>
  <c r="H89" i="8"/>
  <c r="F89" i="8"/>
  <c r="I89" i="8"/>
  <c r="H88" i="8"/>
  <c r="F88" i="8"/>
  <c r="I88" i="8" s="1"/>
  <c r="H87" i="8"/>
  <c r="F87" i="8"/>
  <c r="I87" i="8" s="1"/>
  <c r="H86" i="8"/>
  <c r="F86" i="8"/>
  <c r="I86" i="8"/>
  <c r="H85" i="8"/>
  <c r="F85" i="8"/>
  <c r="H84" i="8"/>
  <c r="F84" i="8"/>
  <c r="H83" i="8"/>
  <c r="F83" i="8"/>
  <c r="I83" i="8"/>
  <c r="H82" i="8"/>
  <c r="F82" i="8"/>
  <c r="I82" i="8"/>
  <c r="H81" i="8"/>
  <c r="F81" i="8"/>
  <c r="I81" i="8"/>
  <c r="H80" i="8"/>
  <c r="F80" i="8"/>
  <c r="I80" i="8" s="1"/>
  <c r="H79" i="8"/>
  <c r="I79" i="8" s="1"/>
  <c r="F79" i="8"/>
  <c r="H78" i="8"/>
  <c r="F78" i="8"/>
  <c r="I78" i="8"/>
  <c r="H77" i="8"/>
  <c r="F77" i="8"/>
  <c r="I77" i="8"/>
  <c r="H76" i="8"/>
  <c r="F76" i="8"/>
  <c r="I76" i="8" s="1"/>
  <c r="H75" i="8"/>
  <c r="F75" i="8"/>
  <c r="I75" i="8"/>
  <c r="H90" i="8"/>
  <c r="F90" i="8"/>
  <c r="I90" i="8" s="1"/>
  <c r="H74" i="8"/>
  <c r="F74" i="8"/>
  <c r="I74" i="8" s="1"/>
  <c r="H73" i="8"/>
  <c r="F73" i="8"/>
  <c r="I73" i="8"/>
  <c r="H72" i="8"/>
  <c r="F72" i="8"/>
  <c r="I72" i="8" s="1"/>
  <c r="H71" i="8"/>
  <c r="I71" i="8" s="1"/>
  <c r="F71" i="8"/>
  <c r="H70" i="8"/>
  <c r="I70" i="8"/>
  <c r="F70" i="8"/>
  <c r="H69" i="8"/>
  <c r="I69" i="8" s="1"/>
  <c r="F69" i="8"/>
  <c r="H68" i="8"/>
  <c r="F68" i="8"/>
  <c r="I68" i="8"/>
  <c r="H67" i="8"/>
  <c r="F67" i="8"/>
  <c r="I67" i="8"/>
  <c r="H66" i="8"/>
  <c r="I66" i="8"/>
  <c r="F66" i="8"/>
  <c r="H65" i="8"/>
  <c r="F65" i="8"/>
  <c r="I65" i="8"/>
  <c r="H64" i="8"/>
  <c r="F64" i="8"/>
  <c r="I64" i="8" s="1"/>
  <c r="H63" i="8"/>
  <c r="F63" i="8"/>
  <c r="I63" i="8"/>
  <c r="H62" i="8"/>
  <c r="F62" i="8"/>
  <c r="I62" i="8" s="1"/>
  <c r="H61" i="8"/>
  <c r="F61" i="8"/>
  <c r="I61" i="8"/>
  <c r="H60" i="8"/>
  <c r="F60" i="8"/>
  <c r="H59" i="8"/>
  <c r="F59" i="8"/>
  <c r="I59" i="8"/>
  <c r="H58" i="8"/>
  <c r="F58" i="8"/>
  <c r="I58" i="8" s="1"/>
  <c r="H55" i="8"/>
  <c r="F55" i="8"/>
  <c r="I55" i="8" s="1"/>
  <c r="H54" i="8"/>
  <c r="F54" i="8"/>
  <c r="I54" i="8"/>
  <c r="H53" i="8"/>
  <c r="F53" i="8"/>
  <c r="I53" i="8"/>
  <c r="H52" i="8"/>
  <c r="F52" i="8"/>
  <c r="I52" i="8"/>
  <c r="H51" i="8"/>
  <c r="F51" i="8"/>
  <c r="I51" i="8" s="1"/>
  <c r="H50" i="8"/>
  <c r="F50" i="8"/>
  <c r="I50" i="8"/>
  <c r="H49" i="8"/>
  <c r="F49" i="8"/>
  <c r="I49" i="8" s="1"/>
  <c r="H48" i="8"/>
  <c r="F48" i="8"/>
  <c r="I48" i="8"/>
  <c r="H47" i="8"/>
  <c r="I47" i="8" s="1"/>
  <c r="F47" i="8"/>
  <c r="H46" i="8"/>
  <c r="F46" i="8"/>
  <c r="I46" i="8" s="1"/>
  <c r="H45" i="8"/>
  <c r="I45" i="8" s="1"/>
  <c r="F45" i="8"/>
  <c r="H44" i="8"/>
  <c r="F44" i="8"/>
  <c r="H43" i="8"/>
  <c r="F43" i="8"/>
  <c r="I43" i="8"/>
  <c r="H42" i="8"/>
  <c r="F42" i="8"/>
  <c r="I42" i="8"/>
  <c r="H56" i="8"/>
  <c r="F56" i="8"/>
  <c r="I56" i="8"/>
  <c r="H41" i="8"/>
  <c r="I41" i="8" s="1"/>
  <c r="F41" i="8"/>
  <c r="H40" i="8"/>
  <c r="I40" i="8" s="1"/>
  <c r="F40" i="8"/>
  <c r="H39" i="8"/>
  <c r="F39" i="8"/>
  <c r="I39" i="8" s="1"/>
  <c r="H38" i="8"/>
  <c r="F38" i="8"/>
  <c r="I38" i="8"/>
  <c r="H37" i="8"/>
  <c r="I37" i="8"/>
  <c r="F37" i="8"/>
  <c r="H57" i="8"/>
  <c r="F57" i="8"/>
  <c r="I57" i="8"/>
  <c r="H36" i="8"/>
  <c r="F36" i="8"/>
  <c r="I36" i="8" s="1"/>
  <c r="H35" i="8"/>
  <c r="F35" i="8"/>
  <c r="H34" i="8"/>
  <c r="F34" i="8"/>
  <c r="I34" i="8" s="1"/>
  <c r="H33" i="8"/>
  <c r="F33" i="8"/>
  <c r="I33" i="8" s="1"/>
  <c r="H32" i="8"/>
  <c r="I32" i="8" s="1"/>
  <c r="F32" i="8"/>
  <c r="H29" i="8"/>
  <c r="F29" i="8"/>
  <c r="I29" i="8" s="1"/>
  <c r="H28" i="8"/>
  <c r="I28" i="8" s="1"/>
  <c r="F28" i="8"/>
  <c r="H27" i="8"/>
  <c r="F27" i="8"/>
  <c r="I27" i="8"/>
  <c r="H26" i="8"/>
  <c r="F26" i="8"/>
  <c r="I26" i="8"/>
  <c r="H25" i="8"/>
  <c r="F25" i="8"/>
  <c r="I25" i="8" s="1"/>
  <c r="H24" i="8"/>
  <c r="F24" i="8"/>
  <c r="I24" i="8"/>
  <c r="H23" i="8"/>
  <c r="F23" i="8"/>
  <c r="I23" i="8" s="1"/>
  <c r="H30" i="8"/>
  <c r="F30" i="8"/>
  <c r="I30" i="8"/>
  <c r="H22" i="8"/>
  <c r="F22" i="8"/>
  <c r="I22" i="8" s="1"/>
  <c r="H21" i="8"/>
  <c r="F21" i="8"/>
  <c r="I21" i="8"/>
  <c r="H20" i="8"/>
  <c r="I20" i="8" s="1"/>
  <c r="F20" i="8"/>
  <c r="H19" i="8"/>
  <c r="F19" i="8"/>
  <c r="I19" i="8" s="1"/>
  <c r="H18" i="8"/>
  <c r="I18" i="8" s="1"/>
  <c r="F18" i="8"/>
  <c r="H17" i="8"/>
  <c r="F17" i="8"/>
  <c r="I17" i="8"/>
  <c r="H16" i="8"/>
  <c r="F16" i="8"/>
  <c r="H15" i="8"/>
  <c r="F15" i="8"/>
  <c r="I15" i="8"/>
  <c r="H14" i="8"/>
  <c r="F14" i="8"/>
  <c r="I14" i="8"/>
  <c r="H13" i="8"/>
  <c r="F13" i="8"/>
  <c r="I13" i="8"/>
  <c r="H12" i="8"/>
  <c r="F12" i="8"/>
  <c r="I12" i="8"/>
  <c r="H11" i="8"/>
  <c r="F11" i="8"/>
  <c r="I11" i="8" s="1"/>
  <c r="H10" i="8"/>
  <c r="F10" i="8"/>
  <c r="I10" i="8" s="1"/>
  <c r="H9" i="8"/>
  <c r="F9" i="8"/>
  <c r="I9" i="8" s="1"/>
  <c r="H8" i="8"/>
  <c r="F8" i="8"/>
  <c r="F294" i="8" s="1"/>
  <c r="I8" i="8"/>
  <c r="I15" i="15"/>
  <c r="H15" i="15"/>
  <c r="H8" i="24"/>
  <c r="H12" i="24"/>
  <c r="F8" i="24"/>
  <c r="I8" i="24" s="1"/>
  <c r="I12" i="24" s="1"/>
  <c r="H10" i="25"/>
  <c r="F10" i="25"/>
  <c r="I10" i="25"/>
  <c r="H9" i="25"/>
  <c r="H12" i="25" s="1"/>
  <c r="F9" i="25"/>
  <c r="I9" i="25"/>
  <c r="H8" i="25"/>
  <c r="F8" i="25"/>
  <c r="F12" i="25"/>
  <c r="I8" i="25"/>
  <c r="I12" i="25"/>
  <c r="H8" i="6"/>
  <c r="H18" i="6"/>
  <c r="F8" i="6"/>
  <c r="I8" i="6" s="1"/>
  <c r="H29" i="7"/>
  <c r="F29" i="7"/>
  <c r="I29" i="7"/>
  <c r="H28" i="7"/>
  <c r="F28" i="7"/>
  <c r="I28" i="7"/>
  <c r="H27" i="7"/>
  <c r="F27" i="7"/>
  <c r="I27" i="7"/>
  <c r="H26" i="7"/>
  <c r="F26" i="7"/>
  <c r="I26" i="7"/>
  <c r="H25" i="7"/>
  <c r="F25" i="7"/>
  <c r="I25" i="7"/>
  <c r="H24" i="7"/>
  <c r="F24" i="7"/>
  <c r="I24" i="7" s="1"/>
  <c r="H23" i="7"/>
  <c r="F23" i="7"/>
  <c r="I23" i="7"/>
  <c r="H22" i="7"/>
  <c r="I22" i="7" s="1"/>
  <c r="F22" i="7"/>
  <c r="H21" i="7"/>
  <c r="F21" i="7"/>
  <c r="I21" i="7" s="1"/>
  <c r="H20" i="7"/>
  <c r="I20" i="7" s="1"/>
  <c r="F20" i="7"/>
  <c r="H19" i="7"/>
  <c r="F19" i="7"/>
  <c r="I19" i="7"/>
  <c r="H18" i="7"/>
  <c r="F18" i="7"/>
  <c r="I18" i="7"/>
  <c r="H17" i="7"/>
  <c r="F17" i="7"/>
  <c r="I17" i="7" s="1"/>
  <c r="H16" i="7"/>
  <c r="F16" i="7"/>
  <c r="I16" i="7"/>
  <c r="H15" i="7"/>
  <c r="F15" i="7"/>
  <c r="I15" i="7" s="1"/>
  <c r="H14" i="7"/>
  <c r="F14" i="7"/>
  <c r="I14" i="7" s="1"/>
  <c r="H13" i="7"/>
  <c r="F13" i="7"/>
  <c r="H12" i="7"/>
  <c r="F12" i="7"/>
  <c r="I12" i="7"/>
  <c r="H11" i="7"/>
  <c r="I11" i="7" s="1"/>
  <c r="F11" i="7"/>
  <c r="H10" i="7"/>
  <c r="F10" i="7"/>
  <c r="F39" i="7" s="1"/>
  <c r="H9" i="7"/>
  <c r="H39" i="7" s="1"/>
  <c r="F9" i="7"/>
  <c r="H8" i="7"/>
  <c r="F8" i="7"/>
  <c r="I8" i="7"/>
  <c r="H12" i="9"/>
  <c r="F12" i="9"/>
  <c r="I12" i="9"/>
  <c r="H11" i="9"/>
  <c r="F11" i="9"/>
  <c r="I11" i="9" s="1"/>
  <c r="H10" i="9"/>
  <c r="F10" i="9"/>
  <c r="I10" i="9"/>
  <c r="H9" i="9"/>
  <c r="H18" i="9" s="1"/>
  <c r="F9" i="9"/>
  <c r="F18" i="9" s="1"/>
  <c r="H8" i="9"/>
  <c r="F8" i="9"/>
  <c r="I8" i="9"/>
  <c r="H8" i="11"/>
  <c r="H11" i="11"/>
  <c r="F8" i="11"/>
  <c r="F11" i="11" s="1"/>
  <c r="H8" i="16"/>
  <c r="I8" i="16" s="1"/>
  <c r="I16" i="16" s="1"/>
  <c r="H16" i="16"/>
  <c r="F8" i="16"/>
  <c r="F16" i="16"/>
  <c r="F47" i="14"/>
  <c r="F46" i="14"/>
  <c r="I46" i="14" s="1"/>
  <c r="F45" i="14"/>
  <c r="F44" i="14"/>
  <c r="F43" i="14"/>
  <c r="I43" i="14" s="1"/>
  <c r="F42" i="14"/>
  <c r="F41" i="14"/>
  <c r="I41" i="14"/>
  <c r="F40" i="14"/>
  <c r="I40" i="14" s="1"/>
  <c r="F39" i="14"/>
  <c r="F38" i="14"/>
  <c r="I38" i="14"/>
  <c r="F37" i="14"/>
  <c r="I37" i="14"/>
  <c r="F36" i="14"/>
  <c r="I36" i="14"/>
  <c r="F35" i="14"/>
  <c r="F34" i="14"/>
  <c r="I34" i="14" s="1"/>
  <c r="F33" i="14"/>
  <c r="I33" i="14" s="1"/>
  <c r="F32" i="14"/>
  <c r="I32" i="14"/>
  <c r="F31" i="14"/>
  <c r="F30" i="14"/>
  <c r="I30" i="14" s="1"/>
  <c r="F29" i="14"/>
  <c r="F28" i="14"/>
  <c r="I28" i="14"/>
  <c r="F27" i="14"/>
  <c r="I27" i="14"/>
  <c r="F26" i="14"/>
  <c r="I26" i="14" s="1"/>
  <c r="F25" i="14"/>
  <c r="F24" i="14"/>
  <c r="I24" i="14" s="1"/>
  <c r="F23" i="14"/>
  <c r="I23" i="14" s="1"/>
  <c r="F22" i="14"/>
  <c r="F21" i="14"/>
  <c r="I21" i="14"/>
  <c r="F20" i="14"/>
  <c r="I20" i="14" s="1"/>
  <c r="F19" i="14"/>
  <c r="F18" i="14"/>
  <c r="F17" i="14"/>
  <c r="I17" i="14" s="1"/>
  <c r="F16" i="14"/>
  <c r="I16" i="14" s="1"/>
  <c r="F15" i="14"/>
  <c r="I15" i="14" s="1"/>
  <c r="F14" i="14"/>
  <c r="I14" i="14"/>
  <c r="F13" i="14"/>
  <c r="F12" i="14"/>
  <c r="F11" i="14"/>
  <c r="I11" i="14" s="1"/>
  <c r="F10" i="14"/>
  <c r="F9" i="14"/>
  <c r="I9" i="14" s="1"/>
  <c r="F8" i="14"/>
  <c r="F58" i="14" s="1"/>
  <c r="E53" i="21"/>
  <c r="E47" i="21"/>
  <c r="E46" i="21"/>
  <c r="E45" i="21"/>
  <c r="E43" i="21"/>
  <c r="E42" i="21"/>
  <c r="E41" i="21"/>
  <c r="E9" i="21"/>
  <c r="E6" i="21"/>
  <c r="E5" i="21"/>
  <c r="E4" i="21"/>
  <c r="E56" i="21" s="1"/>
  <c r="D5" i="21"/>
  <c r="D6" i="21"/>
  <c r="D7" i="21"/>
  <c r="D56" i="21" s="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J62" i="22"/>
  <c r="G18" i="9"/>
  <c r="E18" i="9"/>
  <c r="D4" i="21"/>
  <c r="J34" i="22"/>
  <c r="A34" i="22" s="1"/>
  <c r="J35" i="22"/>
  <c r="A35" i="22" s="1"/>
  <c r="J36" i="22"/>
  <c r="A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A71" i="22" s="1"/>
  <c r="J50" i="22"/>
  <c r="J51" i="22"/>
  <c r="J52" i="22"/>
  <c r="J53" i="22"/>
  <c r="J54" i="22"/>
  <c r="J55" i="22"/>
  <c r="J56" i="22"/>
  <c r="J57" i="22"/>
  <c r="J58" i="22"/>
  <c r="J59" i="22"/>
  <c r="J60" i="22"/>
  <c r="J61" i="22"/>
  <c r="J63" i="22"/>
  <c r="J64" i="22"/>
  <c r="J65" i="22"/>
  <c r="J66" i="22"/>
  <c r="J67" i="22"/>
  <c r="J68" i="22"/>
  <c r="J69" i="22"/>
  <c r="J70" i="22"/>
  <c r="J71" i="22"/>
  <c r="J72" i="22"/>
  <c r="A72" i="22"/>
  <c r="J73" i="22"/>
  <c r="A73" i="22"/>
  <c r="J74" i="22"/>
  <c r="A75" i="22" s="1"/>
  <c r="J75" i="22"/>
  <c r="J76" i="22"/>
  <c r="A76" i="22"/>
  <c r="J77" i="22"/>
  <c r="A77" i="22"/>
  <c r="J78" i="22"/>
  <c r="J79" i="22"/>
  <c r="J80" i="22"/>
  <c r="J81" i="22"/>
  <c r="J82" i="22"/>
  <c r="J83" i="22"/>
  <c r="J84" i="22"/>
  <c r="A84" i="22"/>
  <c r="C56" i="21"/>
  <c r="I20" i="22"/>
  <c r="H86" i="22"/>
  <c r="I86" i="22"/>
  <c r="G86" i="22"/>
  <c r="G12" i="25"/>
  <c r="E12" i="25"/>
  <c r="G58" i="14"/>
  <c r="E58" i="14"/>
  <c r="G15" i="15"/>
  <c r="E15" i="15"/>
  <c r="G12" i="24"/>
  <c r="E12" i="24"/>
  <c r="E16" i="16"/>
  <c r="E12" i="13"/>
  <c r="E11" i="11"/>
  <c r="E39" i="7"/>
  <c r="G18" i="6"/>
  <c r="G39" i="7"/>
  <c r="G11" i="11"/>
  <c r="G16" i="16"/>
  <c r="G12" i="13"/>
  <c r="F12" i="13"/>
  <c r="F15" i="15"/>
  <c r="I13" i="7"/>
  <c r="I211" i="8"/>
  <c r="I205" i="8"/>
  <c r="I19" i="14"/>
  <c r="I47" i="14"/>
  <c r="I10" i="14"/>
  <c r="I22" i="14"/>
  <c r="I44" i="14"/>
  <c r="I35" i="14"/>
  <c r="I273" i="8"/>
  <c r="I192" i="8"/>
  <c r="I199" i="8"/>
  <c r="I133" i="8"/>
  <c r="I35" i="8"/>
  <c r="I130" i="8"/>
  <c r="I179" i="8"/>
  <c r="I44" i="8"/>
  <c r="I110" i="8"/>
  <c r="I152" i="8"/>
  <c r="I252" i="8"/>
  <c r="I16" i="8"/>
  <c r="I99" i="8"/>
  <c r="I153" i="8"/>
  <c r="I251" i="8"/>
  <c r="I93" i="8"/>
  <c r="I127" i="8"/>
  <c r="I162" i="8"/>
  <c r="I143" i="8"/>
  <c r="I60" i="8"/>
  <c r="H294" i="8"/>
  <c r="I84" i="8"/>
  <c r="I85" i="8"/>
  <c r="I174" i="8"/>
  <c r="I239" i="8"/>
  <c r="A39" i="22"/>
  <c r="A83" i="22"/>
  <c r="I18" i="6" l="1"/>
  <c r="F18" i="6"/>
  <c r="I39" i="7"/>
  <c r="A86" i="22"/>
  <c r="I294" i="8"/>
  <c r="I12" i="14"/>
  <c r="I8" i="11"/>
  <c r="I11" i="11" s="1"/>
  <c r="F12" i="24"/>
  <c r="I8" i="14"/>
  <c r="I9" i="7"/>
  <c r="I9" i="9"/>
  <c r="I18" i="9" s="1"/>
  <c r="J86" i="22"/>
  <c r="I10" i="7"/>
  <c r="I58" i="14" l="1"/>
</calcChain>
</file>

<file path=xl/sharedStrings.xml><?xml version="1.0" encoding="utf-8"?>
<sst xmlns="http://schemas.openxmlformats.org/spreadsheetml/2006/main" count="1531" uniqueCount="593">
  <si>
    <t>ข้อมูลจำนวนสมาชิก ส.พ.ค.จังหวัดเชียงใหม่</t>
  </si>
  <si>
    <t>ที่</t>
  </si>
  <si>
    <t>CHK.</t>
  </si>
  <si>
    <t>นางสาวกิ่งจันทร์ กันทะวงค์</t>
  </si>
  <si>
    <t>อนุบาลวิลาวัลย์</t>
  </si>
  <si>
    <t>นางขวัญใจ จันทร์ตา</t>
  </si>
  <si>
    <t>นางทรัพย์ถิรดา ตาละปิน</t>
  </si>
  <si>
    <t>นางนุสรา ปวงจักรทา</t>
  </si>
  <si>
    <t>นางสาวภรภัทร จินาแก้ว</t>
  </si>
  <si>
    <t>นางสาวลัดดา หน่อราช</t>
  </si>
  <si>
    <t>รังษีวิทยา</t>
  </si>
  <si>
    <t>นายสุรินทร์ ปวงจักรทา</t>
  </si>
  <si>
    <t>นายธณพสิษฐ์ วงศ์วาร</t>
  </si>
  <si>
    <t>นางนิยดา กรโกวิท</t>
  </si>
  <si>
    <t>นางนุชรินทร์ คำแผ่น</t>
  </si>
  <si>
    <t>นางสาวมาลัย ริญญา</t>
  </si>
  <si>
    <t>นางสาวมาลาตี แซ่ย่าง</t>
  </si>
  <si>
    <t>นางวราภรณ์ วงศ์สอน</t>
  </si>
  <si>
    <t>นางสุนิสา วงศ์วาร</t>
  </si>
  <si>
    <t>นางสาวเสาวลักษณ์ กรโกวิท</t>
  </si>
  <si>
    <t>นางสาวอุทุมพร ศรีอุดร</t>
  </si>
  <si>
    <t>โกวิทธำรง</t>
  </si>
  <si>
    <t>นางจุรีภัทร์ ขาลสุวรรณ</t>
  </si>
  <si>
    <t>นางพัชรินทร์ คำช่าง</t>
  </si>
  <si>
    <t>นางพิกุล สมบูรณชัย</t>
  </si>
  <si>
    <t>ขาลสุวรรณอนุสรณ์</t>
  </si>
  <si>
    <t>นางกาญจนา กันธิยะ</t>
  </si>
  <si>
    <t>นางจิรากร ทัศเกตุ</t>
  </si>
  <si>
    <t>นายทนงเกียรติ อุตใหม่</t>
  </si>
  <si>
    <t>นางธิดารัตน์ อุตใหม่</t>
  </si>
  <si>
    <t>นางเปรมจิต ดิสาร</t>
  </si>
  <si>
    <t>นายชัยรัตน์ ไชยรุ่งเรือง</t>
  </si>
  <si>
    <t>นางอารีย์ ไชยรุ่งเรือง</t>
  </si>
  <si>
    <t>นางนุชนาฎ กีรติปาล</t>
  </si>
  <si>
    <t>นางปทุม คะวงษา</t>
  </si>
  <si>
    <t>นายไพโรจน์ ล้อสินคำ</t>
  </si>
  <si>
    <t>นางรำไพ ยอนสายัณห์</t>
  </si>
  <si>
    <t>นายวรวัจน์ เลี้ยงประไพพันธ์</t>
  </si>
  <si>
    <t>นางวันเพ็ญ ใจแก้ว</t>
  </si>
  <si>
    <t>นางสายทอง สุภาวรรณ</t>
  </si>
  <si>
    <t>นางอภินันท์ ล้อสินคำ</t>
  </si>
  <si>
    <t>นางสาวกนกอร ศิลปวิโรจน์</t>
  </si>
  <si>
    <t>นางสาวกรรณิการ์ กีไสย</t>
  </si>
  <si>
    <t>นางสาวเกศกนก ยศใจ</t>
  </si>
  <si>
    <t>นายเกียรติ ติใจ</t>
  </si>
  <si>
    <t>นางณัฎฐรี โพธิ์คง</t>
  </si>
  <si>
    <t>นายณัฐนรินทร์ สอนทะ</t>
  </si>
  <si>
    <t>นางสาวดวงกมล ผดุงทรัพย์</t>
  </si>
  <si>
    <t>นางดารุณี ศรีสมบัติ</t>
  </si>
  <si>
    <t>นายตะวัน สื่อกระแสร์</t>
  </si>
  <si>
    <t>นายนคร ศรีสมบัติ</t>
  </si>
  <si>
    <t>นางนิรัชดา ทะลอมคำ</t>
  </si>
  <si>
    <t>นางบังอร สื่อกระแสร์</t>
  </si>
  <si>
    <t>นางสาวปราณี ยะยอด</t>
  </si>
  <si>
    <t>นายไพฑูรย์ บัวแดง</t>
  </si>
  <si>
    <t>นางภัทรศยา สอนทะ</t>
  </si>
  <si>
    <t>นางสาวรสรินทร์ ณ เชียงใหม่</t>
  </si>
  <si>
    <t>นายระวิพันธ์ สื่อกระแสร์</t>
  </si>
  <si>
    <t>นางรัชดา ทับกล่ำ</t>
  </si>
  <si>
    <t>นางสาวรัชดาวรรณ ภานุสถิตย์</t>
  </si>
  <si>
    <t>นางวรวรัย ติใจ</t>
  </si>
  <si>
    <t>นายวันระวี สื่อกระแสร์</t>
  </si>
  <si>
    <t>นางวันวิสา พารา</t>
  </si>
  <si>
    <t>นางศิรพัชร สื่อกระแสร์</t>
  </si>
  <si>
    <t>นางสาวศุภลักษณ์ ทรัพย์ประเสริฐ</t>
  </si>
  <si>
    <t>นางสัทธาทิพย์ บุญมา</t>
  </si>
  <si>
    <t>นางสิริลักษณ์ กระทง</t>
  </si>
  <si>
    <t>นางสาวสุทธิพร มานารักษ์</t>
  </si>
  <si>
    <t>นางโสภา ถนอมถิ่น</t>
  </si>
  <si>
    <t>นางอรัญญา พรหมมินทร์</t>
  </si>
  <si>
    <t>นายอุทัย สื่อกระแสร์</t>
  </si>
  <si>
    <t>นายนิรันดร์ เสนาะสำเนียง</t>
  </si>
  <si>
    <t>นางเซ็นต์ คำมา</t>
  </si>
  <si>
    <t>นางกชาญา โชติชัยธนากร</t>
  </si>
  <si>
    <t>นายเกรียง ฐิติจำเริญพร</t>
  </si>
  <si>
    <t>นางธัญญธร ปรีชารัตน์</t>
  </si>
  <si>
    <t>นางนัจนันทน์ ใจมาแก้ว</t>
  </si>
  <si>
    <t>นางประทินรัตน์ วิยาโรเอล</t>
  </si>
  <si>
    <t>นายพงศ์เทพ นันตาบุญ</t>
  </si>
  <si>
    <t>นางพูนสุข ณ  เชียงใหม่</t>
  </si>
  <si>
    <t>นายมนู เชื้อวรสถิตย์</t>
  </si>
  <si>
    <t>นายวรพจน์ ปรีชารัตน์</t>
  </si>
  <si>
    <t>นางวราภรณ์ เชื้อวรสถิตย์</t>
  </si>
  <si>
    <t>นางศรัณยู วนวัฒนากุล</t>
  </si>
  <si>
    <t>นางสายสุณีย์ จันทร์ตา</t>
  </si>
  <si>
    <t>นางสิรี ทะพิงค์แก</t>
  </si>
  <si>
    <t>นางสุรีย์ แซ่เชื้อ</t>
  </si>
  <si>
    <t>นายเสกสรร หมื่นแสน</t>
  </si>
  <si>
    <t>นางแสงตาน วรรณประเสริฐ</t>
  </si>
  <si>
    <t>นางดาวเรือง เลขา</t>
  </si>
  <si>
    <t>นายนรินทร์ ชื่นชอบ</t>
  </si>
  <si>
    <t>นายสุเทพ คงศิลป์</t>
  </si>
  <si>
    <t>นางสาวกาบจันทร์ ทรายสมุทร</t>
  </si>
  <si>
    <t>นางจันทร์จิรา บุญโต</t>
  </si>
  <si>
    <t>นางสาวจิราภรณ์ สุนทรา</t>
  </si>
  <si>
    <t>นางดวงใจ คำพิชัย</t>
  </si>
  <si>
    <t>นางทิตยา  พฤฒิศิลป์ โอโน</t>
  </si>
  <si>
    <t>นางสาวธัญญรัตน์ ชัยสา</t>
  </si>
  <si>
    <t>นางเนาวรัตน์ ณ  สุวรรณ</t>
  </si>
  <si>
    <t>นายภูมินันท์ ถนอมรัตน์</t>
  </si>
  <si>
    <t>นางลภาวัน ประตังทะสา</t>
  </si>
  <si>
    <t>นายวรการ อำพันธ์ศรี</t>
  </si>
  <si>
    <t>นางศรีไพร บุญญประภา</t>
  </si>
  <si>
    <t>นางศิริพรรณ อำพันธ์ศรี</t>
  </si>
  <si>
    <t>นายสมภพ สร้อยยานะ</t>
  </si>
  <si>
    <t>นายสุชาติ เกตุแก้ว</t>
  </si>
  <si>
    <t>นางสุมิตรา สร้อยยานะ</t>
  </si>
  <si>
    <t>นางแสงดาว นะกะ</t>
  </si>
  <si>
    <t>นางแสงเดือน ใบงิ้ว</t>
  </si>
  <si>
    <t>นายอดุลย์ ประตังทะสา</t>
  </si>
  <si>
    <t>นางสาวอัจฉรา รัตนกุล</t>
  </si>
  <si>
    <t>นายอัทธยาศัย บุญญประภา</t>
  </si>
  <si>
    <t>นายอาคม ใบงิ้ว</t>
  </si>
  <si>
    <t>นางอาทิตยา คำตั๋น</t>
  </si>
  <si>
    <t>นายอานนท์ เอี่ยมไธสง</t>
  </si>
  <si>
    <t>นายอุทัย นะกะ</t>
  </si>
  <si>
    <t>นางสาวโรจนพร ไตรศิลป์</t>
  </si>
  <si>
    <t>นายเกียรติศักดิ์ จันทร์สอง</t>
  </si>
  <si>
    <t>นายจารึก ลอยสุวรรณ</t>
  </si>
  <si>
    <t>นางพรฤดี จันทร์สอง</t>
  </si>
  <si>
    <t>นางพัทธนันท์ ศุกระศร</t>
  </si>
  <si>
    <t>นางสาวไพรวัลย์ วิญญา</t>
  </si>
  <si>
    <t>นางวิรัชดา เลิศรมยานันท์</t>
  </si>
  <si>
    <t>นางวิไลลักษณ์ ยลละออ</t>
  </si>
  <si>
    <t>นางแววมยุรี ประสานเนตร</t>
  </si>
  <si>
    <t>นายสงกรานต์ แสงแก้ว</t>
  </si>
  <si>
    <t>นายสุวัช เกียรติมณีรัตน์</t>
  </si>
  <si>
    <t>นางสุวิมล ชัยพรเจริญศรี</t>
  </si>
  <si>
    <t>นางเกษกานดา คงทวีเลิศ</t>
  </si>
  <si>
    <t>นายไชยวัฒน์ บุญเลิศ</t>
  </si>
  <si>
    <t>นายเทวัญ ไชยวุฒิ</t>
  </si>
  <si>
    <t>นางนงเยาว์ บุญเลิศ</t>
  </si>
  <si>
    <t>นางนงลักษณ์ คำไทย</t>
  </si>
  <si>
    <t>นางสาวนัยน์ปพร เพิ่มฉลาด</t>
  </si>
  <si>
    <t>นายบุญลักษณ์ โถเหลือง</t>
  </si>
  <si>
    <t>นางสาวประทุมวรรณ ปัญญาเลิศ</t>
  </si>
  <si>
    <t>นายประวิทย์ วนวัฒนากุล</t>
  </si>
  <si>
    <t>นายปรัชญา คงทวีเลิศ</t>
  </si>
  <si>
    <t>นายปรีชา ตันวัฒนานันท์</t>
  </si>
  <si>
    <t>นางสาวพรนับพรรณ ปันตี</t>
  </si>
  <si>
    <t>นายยุทธศักดิ์ สินธุพงศ์</t>
  </si>
  <si>
    <t>นางลาวัลย์ พฤกษาธำรงกุล</t>
  </si>
  <si>
    <t>นายวิทัย พฤกษาธำรงกุล</t>
  </si>
  <si>
    <t>นางวิลาวัลย์ สุวรรณอัตถ์</t>
  </si>
  <si>
    <t>นายวิวัฒน์ ธีรฐิติยางกูร</t>
  </si>
  <si>
    <t>นางสาวศศิน ดาวดี</t>
  </si>
  <si>
    <t>นายสมรชัย สุภาษา</t>
  </si>
  <si>
    <t>นายสมศักดิ์ หมอกบุญเรือง</t>
  </si>
  <si>
    <t>นายสิทธิพันธ์ สุขเกษม</t>
  </si>
  <si>
    <t>นางสุชัญญา เสนาธรรม</t>
  </si>
  <si>
    <t>นางสุทธิรักษ์ ไชยวุฒิ</t>
  </si>
  <si>
    <t>นางสุนิสา สุขะหุต</t>
  </si>
  <si>
    <t>นายเสน่ห์ คำวินิจ</t>
  </si>
  <si>
    <t>นางอนงค์ ตันวัฒนานันท์</t>
  </si>
  <si>
    <t>นายอนันต์ คำไทย</t>
  </si>
  <si>
    <t>นางอาภรณ์ มังคละ</t>
  </si>
  <si>
    <t>นางอุบลลักษณ์ ไชยทองศรี</t>
  </si>
  <si>
    <t>นางสาวนภา ฟ้าเกียรติ์</t>
  </si>
  <si>
    <t>นางทิพวิมล วรรณชัย</t>
  </si>
  <si>
    <t>นางสาวพิมพิไลย์ ปาละกวงค์ ณ อยุธยา</t>
  </si>
  <si>
    <t>นางสาวศิริพร ร่มต้นนุ่น</t>
  </si>
  <si>
    <t>นางกนกวรรณ นัยชล</t>
  </si>
  <si>
    <t>นายวิเชียร นัยชล</t>
  </si>
  <si>
    <t>นางรำพรรณ ดวงคำ</t>
  </si>
  <si>
    <t>นางศรีพันธ์ สุริยะป้อ</t>
  </si>
  <si>
    <t>นายชัยฤทธิ์ วรรณประภา</t>
  </si>
  <si>
    <t>นางธัญพร สุขภิรมย์</t>
  </si>
  <si>
    <t>นางนงค์เยาว์ ตาวินโน</t>
  </si>
  <si>
    <t>นางนพวรรณ วรรณประภา</t>
  </si>
  <si>
    <t>นางภัทรพร ปินตา</t>
  </si>
  <si>
    <t>นายกิตติพงษ์ คนแคล้ว</t>
  </si>
  <si>
    <t>นางฉวีวรรณ ติญญาดี</t>
  </si>
  <si>
    <t>นายนรินทร์ อินทเนตร</t>
  </si>
  <si>
    <t>นายพงษ์พันธ์ ติญญาดี</t>
  </si>
  <si>
    <t>นางสาวศิรินทิพย์ เชาวนะ</t>
  </si>
  <si>
    <t>นางสำรวย อินทเนตร</t>
  </si>
  <si>
    <t>นางอุไร คนแคล้ว</t>
  </si>
  <si>
    <t>นายมนเทียร ตาอินทร์</t>
  </si>
  <si>
    <t>นางสาวศรีไพร ตาอินทร์</t>
  </si>
  <si>
    <t>นางกนกกาญจน์ กันทะสอน</t>
  </si>
  <si>
    <t>นายพูน กันทะสอน</t>
  </si>
  <si>
    <t>นางวารี ภัทราวณิชย์</t>
  </si>
  <si>
    <t>นายสว่าง กติกา</t>
  </si>
  <si>
    <t>นายธิติวุฒิ ผ่องใส</t>
  </si>
  <si>
    <t>ม.ล.นิศามณี ผลธัญญา</t>
  </si>
  <si>
    <t>นายปัญญา ผลธัญญา</t>
  </si>
  <si>
    <t>นางสาวชลันธร เลี้ยงประเสริฐ</t>
  </si>
  <si>
    <t>นางสาวทัดดาว ดวงเงา</t>
  </si>
  <si>
    <t>นางสาวปรียา ดวงคำฟู</t>
  </si>
  <si>
    <t>นางสาวพิศมัย กองคำ</t>
  </si>
  <si>
    <t>นางเอมอร แก้วขัด</t>
  </si>
  <si>
    <t>จิตราวิทยา</t>
  </si>
  <si>
    <t>เชียงใหม่คริสเตียน</t>
  </si>
  <si>
    <t>ไชยโรจน์วิทยา</t>
  </si>
  <si>
    <t>ดาราวิทยาลัย</t>
  </si>
  <si>
    <t>เทพบดินทร์วิทยา</t>
  </si>
  <si>
    <t>ไทยวิจิตรศิลป์เชียงใหม่</t>
  </si>
  <si>
    <t>ธรรมราชศึกษา</t>
  </si>
  <si>
    <t>บาลีสาธิตศึกษา(มจร)</t>
  </si>
  <si>
    <t>ปรินส์รอแยลย์วิทยาลัย</t>
  </si>
  <si>
    <t>โปลิเทคนิคลานนา</t>
  </si>
  <si>
    <t>พณิชยการเชียงใหม่</t>
  </si>
  <si>
    <t>พณิชยการลานนา</t>
  </si>
  <si>
    <t>พระหฤทัยเชียงใหม่</t>
  </si>
  <si>
    <t>ภาษาอังกฤษ(ลอนดอนเฮาส์)</t>
  </si>
  <si>
    <t>มงฟอร์ตวิทยาลัย(ประถม)</t>
  </si>
  <si>
    <t>มงฟอร์ตวิทยาลัย(มัธยม)</t>
  </si>
  <si>
    <t>เมโทรเทคโนโลยี</t>
  </si>
  <si>
    <t>ลานนานวดแผนไทย</t>
  </si>
  <si>
    <t>วารีเชียงใหม่</t>
  </si>
  <si>
    <t>วิชัยวิทยา</t>
  </si>
  <si>
    <t>สมเด็จพระพุทธชินวงศ์</t>
  </si>
  <si>
    <t>สิริมังคลานุสรณ์</t>
  </si>
  <si>
    <t>อนุบาลดรุณนิมิต</t>
  </si>
  <si>
    <t>อนุบาลดรุณนิมิตวิทยา</t>
  </si>
  <si>
    <t>อนุบาลดวงแก้ว</t>
  </si>
  <si>
    <t>อนุบาลมยุรี</t>
  </si>
  <si>
    <t>อนุบาลร่มเย็น</t>
  </si>
  <si>
    <t>อนุบาลวารี</t>
  </si>
  <si>
    <t>อนุบาลสวนเด็กเชียงใหม่</t>
  </si>
  <si>
    <t>อนุบาลสวนน้อย</t>
  </si>
  <si>
    <t>อนุบาลอุบลลักษณ์</t>
  </si>
  <si>
    <t>อนุศึกษา</t>
  </si>
  <si>
    <t>นายกฤษดา สมวถา</t>
  </si>
  <si>
    <t>นางจินดา ปัญจเรือง</t>
  </si>
  <si>
    <t>นางฝอยทอง สมวถา</t>
  </si>
  <si>
    <t>นายวิโรจน์ ปัญจเรือง</t>
  </si>
  <si>
    <t>นางศิริลักษณ์ สมวถา</t>
  </si>
  <si>
    <t>เมืองเด็กวิทยา</t>
  </si>
  <si>
    <t>นางสาวจวนศรี จันทร์แก้ว</t>
  </si>
  <si>
    <t>นางสุวพรรณ์ ยะวิญชาญ</t>
  </si>
  <si>
    <t>ธีรวัธน์บำเพ็ญ</t>
  </si>
  <si>
    <t>อนุบาลแม่บัวคลี่</t>
  </si>
  <si>
    <t>อนุบาลสิทธิโรจน์</t>
  </si>
  <si>
    <t>วัดวิเวกวนารม</t>
  </si>
  <si>
    <t>นางฐิติภา โปธินันท์</t>
  </si>
  <si>
    <t>ศรัญปัญญา</t>
  </si>
  <si>
    <t>นางเทพี หมื่นทัศน์</t>
  </si>
  <si>
    <t>นางศรัณยา เทพสุวรรณ</t>
  </si>
  <si>
    <t>นายสายัณห์ หมื่นทัศน์</t>
  </si>
  <si>
    <t>นายสันติ มูลถี</t>
  </si>
  <si>
    <t>นางอำพรพัน กองสถาน</t>
  </si>
  <si>
    <t>นายคนอง ตนเล็ก</t>
  </si>
  <si>
    <t>นายประสิทธิ์ ศรีฝั้น</t>
  </si>
  <si>
    <t>นางราตรี ตนเล็ก</t>
  </si>
  <si>
    <t>นายวิเชษฐ สิริรัตนสุนทร</t>
  </si>
  <si>
    <t>นางสังวาลย์ ศรีฝั้น</t>
  </si>
  <si>
    <t>นางสาวกฤษฎี สกุลปั้นทรัพย์</t>
  </si>
  <si>
    <t>นางสาวจารุณี แสนสุวรรณ</t>
  </si>
  <si>
    <t>นางสมพิศ กันทะวงศ์</t>
  </si>
  <si>
    <t>นายสรรเสริญ กันทะวงศ์</t>
  </si>
  <si>
    <t>นางสาวิตตรี รุ่งอรุณ</t>
  </si>
  <si>
    <t>นางอมรฤทธิ์ ลำดวง</t>
  </si>
  <si>
    <t>นางทิพวรรณ์ ยินดี</t>
  </si>
  <si>
    <t>นางสาวพชรกมล ศรีหมื่น</t>
  </si>
  <si>
    <t>นายสมบัติ ยินดี</t>
  </si>
  <si>
    <t>นายชนกันต์ จาตุรชาต</t>
  </si>
  <si>
    <t>นางชีวา จาตุรชาต</t>
  </si>
  <si>
    <t>นายภาสวร จาตุรชาต</t>
  </si>
  <si>
    <t>นายสมชัย จาตุรชาต</t>
  </si>
  <si>
    <t>นางสุปราณี จาตุรชาต</t>
  </si>
  <si>
    <t>ช่องฟ้าซินเซิง</t>
  </si>
  <si>
    <t>วชิราลัย</t>
  </si>
  <si>
    <t>วรานีกูล</t>
  </si>
  <si>
    <t>สืบนทีธรรม</t>
  </si>
  <si>
    <t>อนุบาลพิมมาลา</t>
  </si>
  <si>
    <t>อนุบาลสุปราณี</t>
  </si>
  <si>
    <t>อำเภอฝาง</t>
  </si>
  <si>
    <t>อำเภอดอยสะเก็ด</t>
  </si>
  <si>
    <t>อำเภอเมืองเชียงใหม่</t>
  </si>
  <si>
    <t>อำเภอสารภี</t>
  </si>
  <si>
    <t>อำเภอสันป่าตอง</t>
  </si>
  <si>
    <t>อำเภอสันทราย</t>
  </si>
  <si>
    <t>อำเภอสันกำแพง</t>
  </si>
  <si>
    <t>อำเภอแม่ริม</t>
  </si>
  <si>
    <t>อำเภอแม่แจ่ม</t>
  </si>
  <si>
    <t>พัฒนวิทย์ศึกษา</t>
  </si>
  <si>
    <t>หมายเหตุ  :</t>
  </si>
  <si>
    <t>จำนวนยอด  0            หมายถึง      ฝากหักสมาชิกอื่น</t>
  </si>
  <si>
    <t>จำนวนยอด  1            หมายถึง      หักที่ตัวเอง</t>
  </si>
  <si>
    <t>จำนวนยอด  2  ขึ้นไป  หมายถึง      สมาชิกอื่นมาฝากหักด้วย</t>
  </si>
  <si>
    <t>นางมารียา มณีวรรณ</t>
  </si>
  <si>
    <t>นางอาสยา ช่างฝั้น</t>
  </si>
  <si>
    <t>นางบรรเลง รุ่งศรี</t>
  </si>
  <si>
    <t>นายพงษ์ธาดา สุภาแสน</t>
  </si>
  <si>
    <t>นางยุพิน บุญธรรม</t>
  </si>
  <si>
    <t>นางวรรณา เมืองใจ</t>
  </si>
  <si>
    <t>นายอดิศัย วิริยะประสพโชค</t>
  </si>
  <si>
    <t>นางพรพิมล ทิพย์ดารารัตน์</t>
  </si>
  <si>
    <t>รัตนาเอื้อวิทยา</t>
  </si>
  <si>
    <t>สายอักษร</t>
  </si>
  <si>
    <t>ทวน</t>
  </si>
  <si>
    <t>รวม</t>
  </si>
  <si>
    <t xml:space="preserve"> </t>
  </si>
  <si>
    <t>อำเภอ</t>
  </si>
  <si>
    <t>หน่วยงาน</t>
  </si>
  <si>
    <t>ฝาง</t>
  </si>
  <si>
    <t>เมืองเชียงใหม่</t>
  </si>
  <si>
    <t>สันกำแพง</t>
  </si>
  <si>
    <t>สันป่าตอง</t>
  </si>
  <si>
    <t>สารภี</t>
  </si>
  <si>
    <t>ด้วยเหตุ</t>
  </si>
  <si>
    <t>ดอยสะเก็ด</t>
  </si>
  <si>
    <t>แม่แจ่ม</t>
  </si>
  <si>
    <t>แม่ริม</t>
  </si>
  <si>
    <t>สันทราย</t>
  </si>
  <si>
    <t>หางดง</t>
  </si>
  <si>
    <t>สถานภาพ</t>
  </si>
  <si>
    <t>จำนวนทั้งสิ้น   1  คน</t>
  </si>
  <si>
    <t>ข้อมูลการเปลี่ยนแปลงจำนวนสมาชิก ส.พ.ค.จังหวัดเชียงใหม่</t>
  </si>
  <si>
    <t>ชื่อ - สกุล</t>
  </si>
  <si>
    <t>นายศิระ ศิระวงษ์</t>
  </si>
  <si>
    <t>นางดวงพร เชื้อสะอาด</t>
  </si>
  <si>
    <t>นางกาบซ้อน วงศ์ใหญ่</t>
  </si>
  <si>
    <t>ด.ต.ศราวุธ ศิริเขตต์</t>
  </si>
  <si>
    <t>นางโฉมยง ศรีกัญชัย</t>
  </si>
  <si>
    <t>เพิ่ม /</t>
  </si>
  <si>
    <t>หน่วย</t>
  </si>
  <si>
    <t>สังกัดเดิม /</t>
  </si>
  <si>
    <t>ตั้งแต่</t>
  </si>
  <si>
    <t>ลด</t>
  </si>
  <si>
    <t>สถานศึกษา</t>
  </si>
  <si>
    <t>สังกัดใหม่</t>
  </si>
  <si>
    <t>งวด</t>
  </si>
  <si>
    <t>เจ้าของบัญชีเงินเดือน</t>
  </si>
  <si>
    <t>สมาชิก</t>
  </si>
  <si>
    <t xml:space="preserve">ลำดับ </t>
  </si>
  <si>
    <t xml:space="preserve">ยอด </t>
  </si>
  <si>
    <t xml:space="preserve">ราย </t>
  </si>
  <si>
    <t xml:space="preserve">ฝาก </t>
  </si>
  <si>
    <t>หัก</t>
  </si>
  <si>
    <t>เดือน</t>
  </si>
  <si>
    <t>หักที่</t>
  </si>
  <si>
    <t>ย้ายออก</t>
  </si>
  <si>
    <t>นายธิติ ผ่องใส</t>
  </si>
  <si>
    <t>ลาออก</t>
  </si>
  <si>
    <t>ขาดส่ง</t>
  </si>
  <si>
    <t>ตาย</t>
  </si>
  <si>
    <t>สมัคร</t>
  </si>
  <si>
    <t>ย้ายเข้า</t>
  </si>
  <si>
    <t>1</t>
  </si>
  <si>
    <t>นางสาวนิทยา ไตรศิลป์</t>
  </si>
  <si>
    <t>คืนสภาพ</t>
  </si>
  <si>
    <t>นางพรสวรรค์  แก้ววงศ์</t>
  </si>
  <si>
    <t>นางสาวทิพาพร  พุ่มพวง</t>
  </si>
  <si>
    <t>มหาวิทยาลัยจุฬาลงกรณ์ฯ</t>
  </si>
  <si>
    <t>อนุบาลภัททิรา</t>
  </si>
  <si>
    <t>นางประนม กาเกตุ</t>
  </si>
  <si>
    <t>สพค</t>
  </si>
  <si>
    <t>กัลยาณิวัฒนา</t>
  </si>
  <si>
    <t>นายสมเกียรติ  เต่อคีซะ</t>
  </si>
  <si>
    <t>นางสาวดวงหทัย  เมธา</t>
  </si>
  <si>
    <t>อำเภอกัลยาณิวัฒนา</t>
  </si>
  <si>
    <t>อนุบาลสันกำแพง</t>
  </si>
  <si>
    <t>ยุวฑูตศึกษาพัฒนา</t>
  </si>
  <si>
    <t>ไม่เป็น ส.พ.ค.</t>
  </si>
  <si>
    <t>นางยุพิน  พยี</t>
  </si>
  <si>
    <t>สหมิตรวิทยา</t>
  </si>
  <si>
    <t>นายโปแฮ  ร่มต้นนุ่น</t>
  </si>
  <si>
    <t>นางชิจอ  ร่มต้นนุ่น</t>
  </si>
  <si>
    <t>นายจันทร์  พุ่มพวง</t>
  </si>
  <si>
    <t>นางคำไผ่  พุ่มพวง</t>
  </si>
  <si>
    <t>นางปราณี นาคเสน</t>
  </si>
  <si>
    <t>นายจักรกฤษณ์  นาคเสน</t>
  </si>
  <si>
    <t>เมือง</t>
  </si>
  <si>
    <t>นางพัชรี เทพจันทร์</t>
  </si>
  <si>
    <t>นายสมเดช เทพจันทร์</t>
  </si>
  <si>
    <t>เดิม-ชื่อ-สกุล : นางภูษณิศา ธรรมธาตุ</t>
  </si>
  <si>
    <t>นางภูษณิศา ปุกมณี</t>
  </si>
  <si>
    <t>เดิม-ชื่อ-สกุล : นางสาวนัยรัตน์ ก้อนสุรินทร์</t>
  </si>
  <si>
    <t>นางนัยรัตน์ สิทธิวางค์กูล</t>
  </si>
  <si>
    <t>นางภชรดา จาตุรชาต</t>
  </si>
  <si>
    <t>พระชินภัทร วิทยารุ่งเรือง</t>
  </si>
  <si>
    <t>นางตะริ วิทยารุ่งเรือง</t>
  </si>
  <si>
    <t>อำเภอจอมทอง</t>
  </si>
  <si>
    <t>นางสาวเจียรพรรณนีย์ เทพวงศ์</t>
  </si>
  <si>
    <t>นายธีรพล มูลตามา</t>
  </si>
  <si>
    <t>นางจุฬาลักษณ์ มูลตามา</t>
  </si>
  <si>
    <t>จอมทอง</t>
  </si>
  <si>
    <t>นางสุภาภรณ์  ปัญญา</t>
  </si>
  <si>
    <t>นายประดิษฐ ปัญญา</t>
  </si>
  <si>
    <t>นางพวงเพชร ศรีพราย</t>
  </si>
  <si>
    <t>นายสิทธิกร ศรีพราย</t>
  </si>
  <si>
    <t>นายธวัช  บุญประเสริฐ</t>
  </si>
  <si>
    <t>นางพรรณี  บุญประเสริฐ</t>
  </si>
  <si>
    <t>นายศุภมิตร  คนแคล้ว</t>
  </si>
  <si>
    <t>นางเยาวภา  ท้าวทุมมา</t>
  </si>
  <si>
    <t>นายบัณฑิตพงศ์  ท้าวทุมมา</t>
  </si>
  <si>
    <t>นายพฤหัส วรภัฎ</t>
  </si>
  <si>
    <t>อนุบาลวิทยาวัฒน์</t>
  </si>
  <si>
    <t>นางอุษณีย์ภัทร รัฏฐ์ศุภา</t>
  </si>
  <si>
    <t>นายนวีนพัชร์ รัฏฐ์ศุภา</t>
  </si>
  <si>
    <t>นายบุญโฮม พิเลิศ</t>
  </si>
  <si>
    <t>นางธันย์ณภัทร  วรภัฎ</t>
  </si>
  <si>
    <t>เดิม-ชื่อ-สกุล :นางปริชาติ วรภัฎ</t>
  </si>
  <si>
    <t>นายประเสริฐ  จันทรทา</t>
  </si>
  <si>
    <t xml:space="preserve">วิทยาลัยเทคโนโลยีศรีธนาพณิชยการ   </t>
  </si>
  <si>
    <t>นายนครินทร์  อินถอด</t>
  </si>
  <si>
    <t>นางพรชนก  ศรีสมเพ็ชร</t>
  </si>
  <si>
    <t>นางพลอย ประสงค์ทรัพย์</t>
  </si>
  <si>
    <t>นายวัลลภ โปธา</t>
  </si>
  <si>
    <t>นางสาวกรรณิการ์ โปธา</t>
  </si>
  <si>
    <t>นางภิญญา ประสงค์ทรัพย์</t>
  </si>
  <si>
    <t>นางสาวอโนทัย  วังหมื่น</t>
  </si>
  <si>
    <t>นางสาวภูริชญา เมฆมหาวัน</t>
  </si>
  <si>
    <t>นางสินีนิตย์  อาดัม</t>
  </si>
  <si>
    <t>วิทยาลัยเทคโนโลยีพณิชยการลานนาเชียงใหม่</t>
  </si>
  <si>
    <t>นายอติชัย  ไชยกาญจน์</t>
  </si>
  <si>
    <t>นางสาววัลลีย์ อุดทา</t>
  </si>
  <si>
    <t>เดิม - ชื่อ : นางสาวศิริวัลย์ อุดทา</t>
  </si>
  <si>
    <t>นายหัสดิน จอมขันเงิน</t>
  </si>
  <si>
    <t>นายวุฒิพงศ์ พวงไม้มิ่ง</t>
  </si>
  <si>
    <t>นางพวงผกา พวงไม้มิ่ง</t>
  </si>
  <si>
    <t>วิทยาลัยเทคโนโลยีพณิชยการเชียงใหม่</t>
  </si>
  <si>
    <t>นายวีระ  สิริเสรีภาพ</t>
  </si>
  <si>
    <t>นายบรรจง  ปิยศทิพย์</t>
  </si>
  <si>
    <t>นางกาญจนา  ปิยศทิพย์</t>
  </si>
  <si>
    <t>นายคึกฤทธิ์  พรหมจารีย์</t>
  </si>
  <si>
    <t>นางศิริพร  ฉัตรเสน</t>
  </si>
  <si>
    <t>นายวีระชาติ  บุญหนัก</t>
  </si>
  <si>
    <t>นางจันทร์นวล โปธา</t>
  </si>
  <si>
    <t>รายการเปลี่ยนแปลง</t>
  </si>
  <si>
    <t>เอกชน</t>
  </si>
  <si>
    <t>หมายเหตุ</t>
  </si>
  <si>
    <t>ฝากหัก / อื่น</t>
  </si>
  <si>
    <t>เพิ่ม</t>
  </si>
  <si>
    <t>วิทยาลัยเทคโนโลยีโปลิเทคนิคลานนาเชียงใหม่</t>
  </si>
  <si>
    <t>นายอนุชาติ  ศรีสมเพ็ชร</t>
  </si>
  <si>
    <t>ช่องฟ้าซินเซิงวาณิชบำรุง</t>
  </si>
  <si>
    <t>นางสาวณัฐภรณ์  อาษากิจ</t>
  </si>
  <si>
    <t>นางไล  จันทรทา</t>
  </si>
  <si>
    <t>นางสว่าง  อาษากิจ</t>
  </si>
  <si>
    <t>นางลักษณา  ปวงจักร์ทา</t>
  </si>
  <si>
    <t>นางสาววิมลศรี จันทร์ตา</t>
  </si>
  <si>
    <t>นางสาวศิรินภา  จันทรทา</t>
  </si>
  <si>
    <t>หน่วย  กลุ่มเอกชนจังหวัดเชียงใหม่</t>
  </si>
  <si>
    <t>ไทยวิจิตรศิลปเชียงใหม่</t>
  </si>
  <si>
    <t xml:space="preserve">วิชัยวิทยา </t>
  </si>
  <si>
    <t xml:space="preserve">อนุบาลภัททิรา </t>
  </si>
  <si>
    <t xml:space="preserve">อนุบาลดวงแก้ว </t>
  </si>
  <si>
    <t xml:space="preserve">สมเด็จพระพุทธชินวงศ์(ศรีโสดา) </t>
  </si>
  <si>
    <t>โกวิทธำรงเชียงใหม่</t>
  </si>
  <si>
    <t>มงฟอร์ตวิทยาลัย แผนกประถม</t>
  </si>
  <si>
    <t>ปรินส์รอยแยลส์วิทยาลัย</t>
  </si>
  <si>
    <t xml:space="preserve">มงฟอร์ตวิทยาลัย แผนกมัธยม </t>
  </si>
  <si>
    <t>ธีระวัธน์บำเพ็ญ</t>
  </si>
  <si>
    <t xml:space="preserve">อนุบาลแม่บัวคลี่ </t>
  </si>
  <si>
    <t>วัดวิเวกวนาราม</t>
  </si>
  <si>
    <t>ลักษณ์พงศ์วิทยา</t>
  </si>
  <si>
    <t>ปรับ-เพิ่ม</t>
  </si>
  <si>
    <t>ปรับ-ลด</t>
  </si>
  <si>
    <t>: 52 Items</t>
  </si>
  <si>
    <t>จำนวน/ราย</t>
  </si>
  <si>
    <t>ยอดเงินที่หัก</t>
  </si>
  <si>
    <t>โรงเรียนสหมิตรวิทยา</t>
  </si>
  <si>
    <t>โรงเรียนอนุบาลวิทยาวัฒน์</t>
  </si>
  <si>
    <t>โรงเรียนอนุบาลวิลาวัลย์</t>
  </si>
  <si>
    <t>โรงเรียนรังษีวิทยา</t>
  </si>
  <si>
    <t>โรงเรียนรัตนาเอื้อวิทยา</t>
  </si>
  <si>
    <t>โรงเรียนสายอักษร</t>
  </si>
  <si>
    <t>มหาวิทยาลัยมหาจุฬาลงกรณราชวิทยาลัย วิทยาลัยเขตเชียงใหม่</t>
  </si>
  <si>
    <t>โรงเรียนโกวิทธำรงเชียงใหม่</t>
  </si>
  <si>
    <t>โรงเรียนขาลสุวรรณอนุสรณ์</t>
  </si>
  <si>
    <t>โรงเรียนจิตราวิทยา</t>
  </si>
  <si>
    <t>โรงเรียนเชียงใหม่คริสเตียน</t>
  </si>
  <si>
    <t>โรงเรียนไชยโรจน์วิทยา</t>
  </si>
  <si>
    <t>โรงเรียนดาราวิทยาลัย</t>
  </si>
  <si>
    <t>โรงเรียนเทพบดินทร์วิทยา</t>
  </si>
  <si>
    <t>โรงเรียนไทยวิจิตรศิลปเชียงใหม่</t>
  </si>
  <si>
    <t>โรงเรียนธรรมราชศึกษา</t>
  </si>
  <si>
    <t>โรงเรียนปรินส์รอยแยลส์วิทยาลัย</t>
  </si>
  <si>
    <t>โรงเรียนพระหฤทัยเชียงใหม่</t>
  </si>
  <si>
    <t>โรงเรียนภาษาอังกฤษ(ลอนดอนเฮาส์)</t>
  </si>
  <si>
    <t>โรงเรียนมงฟอร์ตวิทยาลัย แผนกประถม</t>
  </si>
  <si>
    <t>โรงเรียนมงฟอร์ตวิทยาลัย แผนกมัธยม</t>
  </si>
  <si>
    <t>โรงเรียนวารีเชียงใหม่</t>
  </si>
  <si>
    <t>โรงเรียนวิชัยวิทยา</t>
  </si>
  <si>
    <t>โรงเรียนสมเด็จพระพุทธชินวงศ์ (ศรีโสดา)</t>
  </si>
  <si>
    <t>โรงเรียนอนุบาลดรุณนิมิต</t>
  </si>
  <si>
    <t>โรงเรียนอนุบาลดรุณนิมิตวิทยา</t>
  </si>
  <si>
    <t>โรงเรียนอนุบาลดวงแก้ว</t>
  </si>
  <si>
    <t>โรงเรียนอนุบาลภัททิรา</t>
  </si>
  <si>
    <t>โรงเรียนอนุบาลมยุรี</t>
  </si>
  <si>
    <t>โรงเรียนอนุบาลร่มเย็น</t>
  </si>
  <si>
    <t>โรงเรียนอนุบาลวารี</t>
  </si>
  <si>
    <t>โรงเรียนอนุบาลสวนเด็กเชียงใหม่</t>
  </si>
  <si>
    <t>โรงเรียนอนุบาลสวนน้อย</t>
  </si>
  <si>
    <t>วิทยาลัยเทคโนโลยีพาณิชยการลานนาเชียงใหม่</t>
  </si>
  <si>
    <t>วิทยาลัยเทคโนโลยีศรีธนาพณิชยการ</t>
  </si>
  <si>
    <t>โรงเรียนเมืองเด็กวิทยา</t>
  </si>
  <si>
    <t>โรงเรียนธีระวัธน์บำเพ็ญ</t>
  </si>
  <si>
    <t>โรงเรียนอนุบาลแม่บัวคลี่</t>
  </si>
  <si>
    <t>โรงเรียนอนุบาลสิทธิโรจน์</t>
  </si>
  <si>
    <t>โรงเรียนวัดวิเวกวนาราม</t>
  </si>
  <si>
    <t>โรงเรียนพัฒนวิทย์ศึกษา</t>
  </si>
  <si>
    <t>โรงเรียนช่องฟ้าซินเซิงวาณิชบำรุง (สหศึกษา)</t>
  </si>
  <si>
    <t>โรงเรียนวชิราลัย</t>
  </si>
  <si>
    <t>โรงเรียนวรานีกูล</t>
  </si>
  <si>
    <t>โรงเรียนสืบนทีธรรม</t>
  </si>
  <si>
    <t>โรงเรียนอนุบาลพิมมาลา</t>
  </si>
  <si>
    <t>โรงเรียนอนุบาลสุปราณี</t>
  </si>
  <si>
    <t>โรงเรียนลักษณ์พงศ์วิทยา</t>
  </si>
  <si>
    <t>.</t>
  </si>
  <si>
    <t xml:space="preserve">    รวมยอด</t>
  </si>
  <si>
    <t>จำนวนทั้งสิ้น   3  คน</t>
  </si>
  <si>
    <t>นางอัมรินทร์ หน่อแก้ว</t>
  </si>
  <si>
    <t>นางสาวสุภาภรณ์ ประจักษ์</t>
  </si>
  <si>
    <t>นางสาวศิริวรรณ มลแก้ว</t>
  </si>
  <si>
    <t>จำนวนทั้งสิ้น   5  คน</t>
  </si>
  <si>
    <t>นางสาว เพลินพิศ กองเงิน</t>
  </si>
  <si>
    <t>นาย เฉลิม พรมมา</t>
  </si>
  <si>
    <t>นาง จุรี พรมา</t>
  </si>
  <si>
    <t>นาง จันทร์สม ประจักษ์</t>
  </si>
  <si>
    <t>นางปรีย์ญนันทน์ พรหมเทศ</t>
  </si>
  <si>
    <t>นาย สุทธิศักดิ์ หน่อแก้ว</t>
  </si>
  <si>
    <t>นาย เสถียร บุญศรี</t>
  </si>
  <si>
    <t>นาย บุญมา บุญศรี</t>
  </si>
  <si>
    <t>นาง ทองพูล บุญศรี</t>
  </si>
  <si>
    <t>นาง ผุสดีพร จันตาใหม่</t>
  </si>
  <si>
    <t>นาง ลินดา ปงกันทา</t>
  </si>
  <si>
    <t>นางสาว กรกันยา พิมพา</t>
  </si>
  <si>
    <t>นายอาทิตย์ ปัญญาเพิ่ม</t>
  </si>
  <si>
    <t>นางสาวณัฐชไม วิลาศ</t>
  </si>
  <si>
    <t>นายสมชาย วิลาศ</t>
  </si>
  <si>
    <t>นางสาวกัญญ์วรา กิติ</t>
  </si>
  <si>
    <t>นางวันทนี กิติ</t>
  </si>
  <si>
    <t>นาง รัตติกาล นันทวงศ์</t>
  </si>
  <si>
    <t>นาง ราตรี จามิตร</t>
  </si>
  <si>
    <t>นางสาวพัชรีรัตน์ ศรประสิทธิ์</t>
  </si>
  <si>
    <t>เดิม-ชื่อ-สกุลนางสาวพิไลพร ศรประสิทธิ์</t>
  </si>
  <si>
    <t>นาย ภาสันต์ บัวขม</t>
  </si>
  <si>
    <t>บาลีสาธิตศึกษาเชียงใหม่ (วัดสวนดอก)</t>
  </si>
  <si>
    <t>โรงเรียนบาลีสาธิตศึกษาเชียงใหม่ (วัดสวนดอก)</t>
  </si>
  <si>
    <t>นางสาว อัญชลี ที่ประเสริฐ์</t>
  </si>
  <si>
    <t>นาง ธีริศรา คำสิทธิ์</t>
  </si>
  <si>
    <t>นาย กฤติเดช  จันทร์พเนตร</t>
  </si>
  <si>
    <t>นาง เยาวลักษณ์ จันทร์พเนตร</t>
  </si>
  <si>
    <t>นายธงชัย เลขา</t>
  </si>
  <si>
    <t>นายนวน โชติวรพรรณ</t>
  </si>
  <si>
    <t>นาง พิกุล เงินปลั่ง</t>
  </si>
  <si>
    <t>นายมนู จันทร์ตา</t>
  </si>
  <si>
    <t>นาง สุภาพร ชัยธิ</t>
  </si>
  <si>
    <t>นาง มณีรัตน์ วิโรจน์สกุล</t>
  </si>
  <si>
    <t>นาง อัจฉรีย์ บุญเรือง</t>
  </si>
  <si>
    <t>นางสาว ศิริขวัญ แก้วแย้ม</t>
  </si>
  <si>
    <t>นาง สมบูรณ์ ปันสีทอง</t>
  </si>
  <si>
    <t>นาง สมจิต มณีวรรณ</t>
  </si>
  <si>
    <t>นาย กฤตจรูญ คงกิจติเจริญ</t>
  </si>
  <si>
    <t>นาง พิณ แก้วแย้ม</t>
  </si>
  <si>
    <t>นาง บุญเพ็ง แก้วแย้ม</t>
  </si>
  <si>
    <t>นางสาว กาลพิชชา กันทะกาลัง</t>
  </si>
  <si>
    <t>นางสาวทัชชภร อินทนาม</t>
  </si>
  <si>
    <t>เงินสงเคราะห์รายเดือน</t>
  </si>
  <si>
    <t>ค่าบำรุงประจำปี</t>
  </si>
  <si>
    <t>รวมหัก</t>
  </si>
  <si>
    <t>ค่าบำรุง</t>
  </si>
  <si>
    <t>นางรัตติกาล นันทวงศ์</t>
  </si>
  <si>
    <t>นางราตรี จามิตร</t>
  </si>
  <si>
    <t>นาง พรภัคนันท์ วรัตถ์กุลนันท์</t>
  </si>
  <si>
    <t>นาย เรวัตชวิน วรัตถ์กุลนันท์</t>
  </si>
  <si>
    <t>นาย วิเชษฐ สายนำทาน</t>
  </si>
  <si>
    <t>นายมิตรชัย ปัญญาเพิ่ม</t>
  </si>
  <si>
    <t>นางบาลเย็น กล่อมจิตต์</t>
  </si>
  <si>
    <t>ชำระผ่านธนาคาร</t>
  </si>
  <si>
    <t>นางสาวกิ่งกาญจน์ ชัยลำพน</t>
  </si>
  <si>
    <t>จำนวนทั้งสิ้น   -  คน</t>
  </si>
  <si>
    <t>ผู้รับผิดชอบ : พวงผกา พวงไม้มิ่ง (อ้อม)  :  เจ้าหน้าที่งานทะเบียน  โทร . 053-220347    Fax .  053-211985</t>
  </si>
  <si>
    <t>นายพยงค์ อุตใหม่</t>
  </si>
  <si>
    <t>นายปรัชญานนท์ ธรรมจันตา</t>
  </si>
  <si>
    <t>นายณชชนนท์ ธรรมจันตา</t>
  </si>
  <si>
    <t>นายวรพจน์ เลี้ยงประไพพันธ์</t>
  </si>
  <si>
    <t>เดิม-ชื่อ : นายธีรพล มูลตามา</t>
  </si>
  <si>
    <t>เดิม-ชื่อ : นางจุฬาลักษณ์ มูลตามา</t>
  </si>
  <si>
    <t>นายพัทธกรณ์ มูลตามา</t>
  </si>
  <si>
    <t>นางณัฐธิศิน มูลตามา</t>
  </si>
  <si>
    <t>ปี 69</t>
  </si>
  <si>
    <t>หน่วยกลาง</t>
  </si>
  <si>
    <t>หักรายละ  405.00  บาท  ( 27 ราย x 15 บาท )</t>
  </si>
  <si>
    <t>จำนวนทั้งสิ้น   22  คน</t>
  </si>
  <si>
    <t>รร.พระหฤทัยฯ</t>
  </si>
  <si>
    <t>6/69</t>
  </si>
  <si>
    <t>ไม่มี</t>
  </si>
  <si>
    <t>มิ.ย.69</t>
  </si>
  <si>
    <t>13 - ย้ายออก.2</t>
  </si>
  <si>
    <t>จำนวนทั้งสิ้น   40  คน</t>
  </si>
  <si>
    <t>นาง พรภัคนันท์ วรัตถ์กุลนันท์ : 1+1 = 2</t>
  </si>
  <si>
    <t>3 - ย้ายออก.2</t>
  </si>
  <si>
    <t>25 - ย้ายออก.1</t>
  </si>
  <si>
    <t>ก.ค. 69 / รวมทั้งสิ้น</t>
  </si>
  <si>
    <t>ก.ค.69</t>
  </si>
  <si>
    <t>จำนวนทั้งสิ้น  343   คน</t>
  </si>
  <si>
    <t>ประจำเดือน :  กรกฎาคม  2569</t>
  </si>
  <si>
    <t>จำนวนทั้งสิ้น   269 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</si>
</sst>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#"/>
    <numFmt numFmtId="188" formatCode="_-* #,##0_-;\-* #,##0_-;_-* &quot;-&quot;??_-;_-@_-"/>
    <numFmt numFmtId="189" formatCode="#,###.00"/>
  </numFmts>
  <fonts count="30" x14ac:knownFonts="1">
    <font>
      <sz val="10"/>
      <name val="Arial"/>
      <charset val="222"/>
    </font>
    <font>
      <sz val="10"/>
      <name val="Arial"/>
      <charset val="22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61"/>
      <name val="Arial"/>
      <family val="2"/>
    </font>
    <font>
      <sz val="8"/>
      <name val="Arial"/>
      <family val="2"/>
    </font>
    <font>
      <b/>
      <sz val="10"/>
      <name val="Tahoma"/>
      <family val="2"/>
    </font>
    <font>
      <b/>
      <sz val="10"/>
      <color indexed="10"/>
      <name val="Arial"/>
      <family val="2"/>
    </font>
    <font>
      <sz val="10"/>
      <color indexed="10"/>
      <name val="Tahoma"/>
      <family val="2"/>
    </font>
    <font>
      <b/>
      <u val="double"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  <font>
      <sz val="8"/>
      <name val="Arial"/>
      <family val="2"/>
      <charset val="222"/>
    </font>
    <font>
      <sz val="9"/>
      <name val="Arial"/>
      <family val="2"/>
      <charset val="222"/>
    </font>
    <font>
      <b/>
      <sz val="7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</cellStyleXfs>
  <cellXfs count="2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7" fillId="0" borderId="0" xfId="0" applyNumberFormat="1" applyFont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0" fillId="0" borderId="4" xfId="0" applyNumberForma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88" fontId="4" fillId="0" borderId="7" xfId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188" fontId="4" fillId="0" borderId="8" xfId="1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87" fontId="0" fillId="0" borderId="0" xfId="0" applyNumberFormat="1"/>
    <xf numFmtId="189" fontId="0" fillId="0" borderId="0" xfId="0" applyNumberFormat="1"/>
    <xf numFmtId="0" fontId="16" fillId="0" borderId="0" xfId="0" applyFont="1"/>
    <xf numFmtId="187" fontId="3" fillId="0" borderId="0" xfId="0" applyNumberFormat="1" applyFont="1"/>
    <xf numFmtId="189" fontId="4" fillId="0" borderId="0" xfId="0" applyNumberFormat="1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 wrapText="1" readingOrder="1"/>
    </xf>
    <xf numFmtId="0" fontId="5" fillId="0" borderId="0" xfId="2" applyFont="1" applyAlignment="1">
      <alignment horizontal="left"/>
    </xf>
    <xf numFmtId="0" fontId="3" fillId="0" borderId="1" xfId="0" applyFont="1" applyBorder="1"/>
    <xf numFmtId="187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3" fillId="0" borderId="2" xfId="0" applyFont="1" applyBorder="1"/>
    <xf numFmtId="187" fontId="2" fillId="0" borderId="2" xfId="0" applyNumberFormat="1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3" fontId="7" fillId="0" borderId="2" xfId="0" applyNumberFormat="1" applyFont="1" applyBorder="1" applyAlignment="1">
      <alignment horizontal="center" wrapText="1"/>
    </xf>
    <xf numFmtId="3" fontId="6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3" fontId="3" fillId="0" borderId="2" xfId="0" applyNumberFormat="1" applyFont="1" applyBorder="1" applyAlignment="1">
      <alignment horizontal="center" wrapText="1"/>
    </xf>
    <xf numFmtId="0" fontId="0" fillId="0" borderId="2" xfId="0" applyBorder="1"/>
    <xf numFmtId="0" fontId="3" fillId="0" borderId="5" xfId="0" applyFont="1" applyBorder="1"/>
    <xf numFmtId="0" fontId="2" fillId="0" borderId="5" xfId="0" applyFont="1" applyBorder="1" applyAlignment="1">
      <alignment wrapText="1"/>
    </xf>
    <xf numFmtId="3" fontId="2" fillId="0" borderId="5" xfId="0" applyNumberFormat="1" applyFont="1" applyBorder="1" applyAlignment="1">
      <alignment horizontal="center" wrapText="1"/>
    </xf>
    <xf numFmtId="0" fontId="13" fillId="0" borderId="2" xfId="0" applyFont="1" applyBorder="1"/>
    <xf numFmtId="187" fontId="13" fillId="0" borderId="2" xfId="0" applyNumberFormat="1" applyFont="1" applyBorder="1" applyAlignment="1">
      <alignment horizontal="center" wrapText="1"/>
    </xf>
    <xf numFmtId="0" fontId="13" fillId="0" borderId="2" xfId="0" applyFont="1" applyBorder="1" applyAlignment="1">
      <alignment wrapText="1"/>
    </xf>
    <xf numFmtId="3" fontId="13" fillId="0" borderId="2" xfId="0" applyNumberFormat="1" applyFont="1" applyBorder="1" applyAlignment="1">
      <alignment horizontal="center" wrapText="1"/>
    </xf>
    <xf numFmtId="0" fontId="3" fillId="0" borderId="6" xfId="0" applyFont="1" applyBorder="1"/>
    <xf numFmtId="187" fontId="2" fillId="0" borderId="6" xfId="0" applyNumberFormat="1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3" fontId="2" fillId="0" borderId="6" xfId="0" applyNumberFormat="1" applyFont="1" applyBorder="1" applyAlignment="1">
      <alignment horizontal="center" wrapText="1"/>
    </xf>
    <xf numFmtId="3" fontId="7" fillId="0" borderId="6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3" fontId="6" fillId="0" borderId="6" xfId="0" applyNumberFormat="1" applyFont="1" applyBorder="1" applyAlignment="1">
      <alignment horizontal="center" wrapText="1"/>
    </xf>
    <xf numFmtId="0" fontId="0" fillId="0" borderId="4" xfId="0" applyBorder="1"/>
    <xf numFmtId="3" fontId="4" fillId="0" borderId="4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3" fontId="6" fillId="0" borderId="2" xfId="0" applyNumberFormat="1" applyFont="1" applyBorder="1" applyAlignment="1">
      <alignment wrapText="1"/>
    </xf>
    <xf numFmtId="187" fontId="6" fillId="0" borderId="2" xfId="0" applyNumberFormat="1" applyFont="1" applyBorder="1" applyAlignment="1">
      <alignment horizontal="center" wrapText="1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horizontal="center" wrapText="1"/>
    </xf>
    <xf numFmtId="187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wrapText="1"/>
    </xf>
    <xf numFmtId="187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2" fillId="0" borderId="9" xfId="0" applyNumberFormat="1" applyFont="1" applyBorder="1" applyAlignment="1">
      <alignment horizontal="center" wrapText="1"/>
    </xf>
    <xf numFmtId="0" fontId="4" fillId="0" borderId="2" xfId="0" applyFont="1" applyBorder="1"/>
    <xf numFmtId="187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3" fontId="5" fillId="0" borderId="2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center" wrapText="1"/>
    </xf>
    <xf numFmtId="0" fontId="14" fillId="0" borderId="2" xfId="0" applyFont="1" applyBorder="1"/>
    <xf numFmtId="3" fontId="7" fillId="0" borderId="2" xfId="0" applyNumberFormat="1" applyFont="1" applyBorder="1" applyAlignment="1">
      <alignment horizontal="right" wrapText="1"/>
    </xf>
    <xf numFmtId="0" fontId="4" fillId="0" borderId="4" xfId="0" applyFont="1" applyBorder="1"/>
    <xf numFmtId="3" fontId="7" fillId="0" borderId="6" xfId="0" applyNumberFormat="1" applyFont="1" applyBorder="1" applyAlignment="1">
      <alignment horizontal="right" wrapText="1"/>
    </xf>
    <xf numFmtId="3" fontId="6" fillId="0" borderId="6" xfId="0" applyNumberFormat="1" applyFont="1" applyBorder="1" applyAlignment="1">
      <alignment wrapText="1"/>
    </xf>
    <xf numFmtId="187" fontId="2" fillId="0" borderId="5" xfId="0" applyNumberFormat="1" applyFont="1" applyBorder="1" applyAlignment="1">
      <alignment horizontal="center" wrapText="1"/>
    </xf>
    <xf numFmtId="0" fontId="0" fillId="0" borderId="10" xfId="0" applyBorder="1"/>
    <xf numFmtId="3" fontId="4" fillId="0" borderId="4" xfId="0" applyNumberFormat="1" applyFont="1" applyBorder="1" applyAlignment="1">
      <alignment wrapText="1"/>
    </xf>
    <xf numFmtId="3" fontId="3" fillId="0" borderId="0" xfId="0" applyNumberFormat="1" applyFont="1"/>
    <xf numFmtId="3" fontId="0" fillId="0" borderId="0" xfId="0" applyNumberFormat="1"/>
    <xf numFmtId="0" fontId="5" fillId="0" borderId="3" xfId="0" applyFont="1" applyBorder="1" applyAlignment="1">
      <alignment wrapText="1"/>
    </xf>
    <xf numFmtId="3" fontId="5" fillId="0" borderId="3" xfId="0" applyNumberFormat="1" applyFont="1" applyBorder="1" applyAlignment="1">
      <alignment horizontal="center" wrapText="1"/>
    </xf>
    <xf numFmtId="3" fontId="9" fillId="0" borderId="2" xfId="0" applyNumberFormat="1" applyFont="1" applyBorder="1" applyAlignment="1">
      <alignment horizontal="right" wrapText="1"/>
    </xf>
    <xf numFmtId="3" fontId="10" fillId="0" borderId="2" xfId="0" applyNumberFormat="1" applyFont="1" applyBorder="1" applyAlignment="1">
      <alignment wrapText="1"/>
    </xf>
    <xf numFmtId="0" fontId="3" fillId="0" borderId="3" xfId="0" applyFont="1" applyBorder="1"/>
    <xf numFmtId="187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3" fontId="2" fillId="0" borderId="3" xfId="0" applyNumberFormat="1" applyFont="1" applyBorder="1" applyAlignment="1">
      <alignment horizontal="center" wrapText="1"/>
    </xf>
    <xf numFmtId="3" fontId="2" fillId="0" borderId="11" xfId="0" applyNumberFormat="1" applyFont="1" applyBorder="1" applyAlignment="1">
      <alignment horizontal="center" wrapText="1"/>
    </xf>
    <xf numFmtId="3" fontId="2" fillId="0" borderId="12" xfId="0" applyNumberFormat="1" applyFont="1" applyBorder="1" applyAlignment="1">
      <alignment horizontal="center" wrapText="1"/>
    </xf>
    <xf numFmtId="0" fontId="0" fillId="0" borderId="0" xfId="0" applyAlignment="1">
      <alignment shrinkToFit="1"/>
    </xf>
    <xf numFmtId="0" fontId="4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3" fillId="0" borderId="7" xfId="0" applyFont="1" applyBorder="1"/>
    <xf numFmtId="187" fontId="2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3" fontId="2" fillId="0" borderId="7" xfId="0" applyNumberFormat="1" applyFont="1" applyBorder="1" applyAlignment="1">
      <alignment horizontal="center" wrapText="1"/>
    </xf>
    <xf numFmtId="0" fontId="0" fillId="0" borderId="7" xfId="0" applyBorder="1"/>
    <xf numFmtId="3" fontId="2" fillId="0" borderId="5" xfId="0" applyNumberFormat="1" applyFont="1" applyBorder="1" applyAlignment="1">
      <alignment wrapText="1"/>
    </xf>
    <xf numFmtId="0" fontId="3" fillId="0" borderId="4" xfId="0" applyFont="1" applyBorder="1"/>
    <xf numFmtId="3" fontId="5" fillId="0" borderId="4" xfId="0" applyNumberFormat="1" applyFont="1" applyBorder="1" applyAlignment="1">
      <alignment wrapText="1"/>
    </xf>
    <xf numFmtId="0" fontId="5" fillId="0" borderId="0" xfId="2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horizontal="left" vertical="center"/>
    </xf>
    <xf numFmtId="188" fontId="4" fillId="0" borderId="7" xfId="1" applyNumberFormat="1" applyFont="1" applyFill="1" applyBorder="1" applyAlignment="1">
      <alignment horizontal="center" vertical="center"/>
    </xf>
    <xf numFmtId="188" fontId="4" fillId="0" borderId="8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8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87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187" fontId="5" fillId="0" borderId="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189" fontId="3" fillId="0" borderId="0" xfId="0" applyNumberFormat="1" applyFont="1"/>
    <xf numFmtId="187" fontId="16" fillId="0" borderId="0" xfId="0" applyNumberFormat="1" applyFont="1"/>
    <xf numFmtId="0" fontId="4" fillId="0" borderId="0" xfId="0" applyFont="1" applyAlignment="1">
      <alignment horizontal="right"/>
    </xf>
    <xf numFmtId="187" fontId="4" fillId="0" borderId="0" xfId="0" applyNumberFormat="1" applyFont="1" applyAlignment="1">
      <alignment horizontal="right"/>
    </xf>
    <xf numFmtId="3" fontId="7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187" fontId="19" fillId="0" borderId="0" xfId="0" applyNumberFormat="1" applyFont="1"/>
    <xf numFmtId="189" fontId="19" fillId="0" borderId="0" xfId="0" applyNumberFormat="1" applyFont="1"/>
    <xf numFmtId="0" fontId="16" fillId="0" borderId="0" xfId="0" applyFont="1" applyAlignment="1">
      <alignment horizontal="right" shrinkToFit="1"/>
    </xf>
    <xf numFmtId="0" fontId="2" fillId="0" borderId="0" xfId="0" applyFont="1" applyAlignment="1">
      <alignment horizontal="right" wrapText="1"/>
    </xf>
    <xf numFmtId="0" fontId="21" fillId="0" borderId="2" xfId="0" applyFont="1" applyBorder="1" applyAlignment="1">
      <alignment horizontal="left"/>
    </xf>
    <xf numFmtId="49" fontId="24" fillId="0" borderId="2" xfId="0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/>
    </xf>
    <xf numFmtId="49" fontId="21" fillId="0" borderId="2" xfId="0" applyNumberFormat="1" applyFont="1" applyBorder="1" applyAlignment="1">
      <alignment horizontal="left"/>
    </xf>
    <xf numFmtId="0" fontId="20" fillId="0" borderId="0" xfId="0" applyFont="1" applyAlignment="1">
      <alignment horizontal="left"/>
    </xf>
    <xf numFmtId="0" fontId="29" fillId="0" borderId="2" xfId="0" applyFont="1" applyBorder="1" applyAlignment="1">
      <alignment wrapText="1"/>
    </xf>
    <xf numFmtId="0" fontId="20" fillId="0" borderId="2" xfId="0" applyFont="1" applyBorder="1" applyAlignment="1">
      <alignment horizontal="left"/>
    </xf>
    <xf numFmtId="0" fontId="21" fillId="0" borderId="2" xfId="0" applyFont="1" applyBorder="1" applyAlignment="1">
      <alignment horizontal="right"/>
    </xf>
    <xf numFmtId="49" fontId="20" fillId="0" borderId="2" xfId="0" applyNumberFormat="1" applyFont="1" applyBorder="1" applyAlignment="1">
      <alignment horizontal="left" shrinkToFit="1"/>
    </xf>
    <xf numFmtId="49" fontId="21" fillId="0" borderId="2" xfId="0" applyNumberFormat="1" applyFont="1" applyBorder="1" applyAlignment="1">
      <alignment horizontal="left" shrinkToFit="1"/>
    </xf>
    <xf numFmtId="0" fontId="22" fillId="0" borderId="0" xfId="0" applyFont="1" applyAlignment="1">
      <alignment horizontal="left"/>
    </xf>
    <xf numFmtId="49" fontId="21" fillId="0" borderId="0" xfId="0" applyNumberFormat="1" applyFont="1" applyAlignment="1">
      <alignment horizontal="left" shrinkToFit="1"/>
    </xf>
    <xf numFmtId="0" fontId="20" fillId="0" borderId="14" xfId="0" applyFont="1" applyBorder="1" applyAlignment="1">
      <alignment horizontal="center"/>
    </xf>
    <xf numFmtId="49" fontId="20" fillId="0" borderId="14" xfId="0" applyNumberFormat="1" applyFont="1" applyBorder="1" applyAlignment="1">
      <alignment horizontal="center"/>
    </xf>
    <xf numFmtId="49" fontId="20" fillId="0" borderId="14" xfId="0" applyNumberFormat="1" applyFont="1" applyBorder="1" applyAlignment="1">
      <alignment horizontal="center" shrinkToFit="1"/>
    </xf>
    <xf numFmtId="0" fontId="20" fillId="0" borderId="15" xfId="0" applyFont="1" applyBorder="1" applyAlignment="1">
      <alignment horizontal="center"/>
    </xf>
    <xf numFmtId="49" fontId="20" fillId="0" borderId="15" xfId="0" applyNumberFormat="1" applyFont="1" applyBorder="1" applyAlignment="1">
      <alignment horizontal="center"/>
    </xf>
    <xf numFmtId="49" fontId="20" fillId="0" borderId="15" xfId="0" applyNumberFormat="1" applyFont="1" applyBorder="1" applyAlignment="1">
      <alignment horizontal="center" shrinkToFit="1"/>
    </xf>
    <xf numFmtId="0" fontId="23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 wrapText="1"/>
    </xf>
    <xf numFmtId="0" fontId="21" fillId="0" borderId="16" xfId="0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right"/>
    </xf>
    <xf numFmtId="0" fontId="20" fillId="0" borderId="17" xfId="0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0" fontId="20" fillId="0" borderId="16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49" fontId="21" fillId="0" borderId="13" xfId="0" applyNumberFormat="1" applyFont="1" applyBorder="1" applyAlignment="1">
      <alignment horizontal="left"/>
    </xf>
    <xf numFmtId="49" fontId="21" fillId="0" borderId="13" xfId="0" applyNumberFormat="1" applyFont="1" applyBorder="1" applyAlignment="1">
      <alignment horizontal="left" shrinkToFit="1"/>
    </xf>
    <xf numFmtId="0" fontId="26" fillId="0" borderId="2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49" fontId="20" fillId="0" borderId="5" xfId="0" applyNumberFormat="1" applyFont="1" applyBorder="1" applyAlignment="1">
      <alignment horizontal="left"/>
    </xf>
    <xf numFmtId="0" fontId="21" fillId="0" borderId="0" xfId="0" applyFont="1"/>
    <xf numFmtId="0" fontId="20" fillId="0" borderId="18" xfId="0" applyFont="1" applyBorder="1" applyAlignment="1">
      <alignment horizontal="left"/>
    </xf>
    <xf numFmtId="0" fontId="21" fillId="0" borderId="18" xfId="0" applyFont="1" applyBorder="1" applyAlignment="1">
      <alignment horizontal="left"/>
    </xf>
    <xf numFmtId="0" fontId="21" fillId="0" borderId="5" xfId="0" applyFont="1" applyBorder="1" applyAlignment="1">
      <alignment horizontal="left" shrinkToFit="1"/>
    </xf>
    <xf numFmtId="49" fontId="21" fillId="0" borderId="5" xfId="0" applyNumberFormat="1" applyFont="1" applyBorder="1" applyAlignment="1">
      <alignment horizontal="left"/>
    </xf>
    <xf numFmtId="0" fontId="21" fillId="0" borderId="16" xfId="0" applyFont="1" applyBorder="1" applyAlignment="1">
      <alignment horizontal="left" shrinkToFit="1"/>
    </xf>
    <xf numFmtId="0" fontId="21" fillId="0" borderId="2" xfId="0" applyFont="1" applyBorder="1"/>
    <xf numFmtId="0" fontId="20" fillId="0" borderId="2" xfId="0" applyFont="1" applyBorder="1"/>
    <xf numFmtId="0" fontId="21" fillId="0" borderId="11" xfId="0" applyFont="1" applyBorder="1" applyAlignment="1">
      <alignment horizontal="left"/>
    </xf>
    <xf numFmtId="0" fontId="21" fillId="0" borderId="16" xfId="0" applyFont="1" applyBorder="1"/>
    <xf numFmtId="0" fontId="21" fillId="0" borderId="19" xfId="0" applyFont="1" applyBorder="1" applyAlignment="1">
      <alignment horizontal="left"/>
    </xf>
    <xf numFmtId="0" fontId="21" fillId="0" borderId="20" xfId="0" applyFont="1" applyBorder="1" applyAlignment="1">
      <alignment horizontal="left"/>
    </xf>
    <xf numFmtId="0" fontId="20" fillId="0" borderId="19" xfId="0" applyFont="1" applyBorder="1" applyAlignment="1">
      <alignment horizontal="left"/>
    </xf>
    <xf numFmtId="49" fontId="21" fillId="0" borderId="19" xfId="0" applyNumberFormat="1" applyFont="1" applyBorder="1" applyAlignment="1">
      <alignment horizontal="left"/>
    </xf>
    <xf numFmtId="49" fontId="21" fillId="0" borderId="19" xfId="0" applyNumberFormat="1" applyFont="1" applyBorder="1" applyAlignment="1">
      <alignment horizontal="left" shrinkToFit="1"/>
    </xf>
    <xf numFmtId="0" fontId="28" fillId="0" borderId="0" xfId="0" applyFont="1"/>
    <xf numFmtId="0" fontId="28" fillId="0" borderId="0" xfId="0" applyFont="1" applyAlignment="1">
      <alignment shrinkToFit="1"/>
    </xf>
    <xf numFmtId="0" fontId="20" fillId="0" borderId="0" xfId="0" applyFont="1"/>
    <xf numFmtId="0" fontId="20" fillId="0" borderId="2" xfId="0" applyFont="1" applyBorder="1" applyAlignment="1">
      <alignment shrinkToFit="1"/>
    </xf>
    <xf numFmtId="0" fontId="21" fillId="0" borderId="2" xfId="0" applyFont="1" applyBorder="1" applyAlignment="1">
      <alignment horizontal="left" shrinkToFit="1"/>
    </xf>
    <xf numFmtId="0" fontId="20" fillId="0" borderId="2" xfId="0" applyFont="1" applyBorder="1" applyAlignment="1">
      <alignment horizontal="left" shrinkToFit="1"/>
    </xf>
    <xf numFmtId="49" fontId="21" fillId="0" borderId="16" xfId="0" applyNumberFormat="1" applyFont="1" applyBorder="1" applyAlignment="1">
      <alignment horizontal="left"/>
    </xf>
    <xf numFmtId="0" fontId="21" fillId="0" borderId="21" xfId="0" applyFont="1" applyBorder="1"/>
    <xf numFmtId="0" fontId="24" fillId="0" borderId="5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5" fillId="0" borderId="22" xfId="2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wrapText="1" readingOrder="1"/>
    </xf>
    <xf numFmtId="0" fontId="5" fillId="0" borderId="22" xfId="2" applyFont="1" applyBorder="1" applyAlignment="1">
      <alignment horizontal="left"/>
    </xf>
    <xf numFmtId="0" fontId="5" fillId="0" borderId="0" xfId="2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_Sheet1" xfId="2" xr:uid="{FC61263A-459E-4E2A-9453-71567AD9BDD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14C23-AA3D-4BC5-9504-05A14681735C}">
  <dimension ref="A1:V221"/>
  <sheetViews>
    <sheetView tabSelected="1" zoomScaleNormal="100" workbookViewId="0"/>
  </sheetViews>
  <sheetFormatPr defaultColWidth="9.109375" defaultRowHeight="20.100000000000001" customHeight="1" x14ac:dyDescent="0.25"/>
  <cols>
    <col min="1" max="1" width="6.109375" style="175" customWidth="1"/>
    <col min="2" max="2" width="5.33203125" style="175" customWidth="1"/>
    <col min="3" max="3" width="23.33203125" style="175" bestFit="1" customWidth="1"/>
    <col min="4" max="4" width="9.6640625" style="178" bestFit="1" customWidth="1"/>
    <col min="5" max="5" width="13.77734375" style="175" customWidth="1"/>
    <col min="6" max="6" width="16.77734375" style="175" customWidth="1"/>
    <col min="7" max="7" width="9.33203125" style="175" bestFit="1" customWidth="1"/>
    <col min="8" max="8" width="12.21875" style="178" customWidth="1"/>
    <col min="9" max="9" width="13.44140625" style="175" customWidth="1"/>
    <col min="10" max="10" width="15.88671875" style="176" bestFit="1" customWidth="1"/>
    <col min="11" max="11" width="5.6640625" style="176" bestFit="1" customWidth="1"/>
    <col min="12" max="12" width="26.33203125" style="185" customWidth="1"/>
    <col min="13" max="16384" width="9.109375" style="175"/>
  </cols>
  <sheetData>
    <row r="1" spans="1:12" ht="20.100000000000001" customHeight="1" x14ac:dyDescent="0.35">
      <c r="A1" s="178" t="s">
        <v>309</v>
      </c>
      <c r="C1" s="178"/>
      <c r="E1" s="178"/>
      <c r="F1" s="178"/>
      <c r="G1" s="184" t="s">
        <v>566</v>
      </c>
      <c r="I1" s="178"/>
      <c r="J1" s="178"/>
      <c r="L1" s="176"/>
    </row>
    <row r="2" spans="1:12" ht="21" customHeight="1" x14ac:dyDescent="0.25">
      <c r="A2" s="227" t="s">
        <v>591</v>
      </c>
      <c r="L2" s="175"/>
    </row>
    <row r="3" spans="1:12" ht="21" customHeight="1" x14ac:dyDescent="0.25">
      <c r="A3" s="178" t="s">
        <v>577</v>
      </c>
      <c r="B3" s="178"/>
      <c r="C3" s="178"/>
      <c r="E3" s="178"/>
      <c r="F3" s="178"/>
      <c r="L3" s="176"/>
    </row>
    <row r="4" spans="1:12" ht="21" customHeight="1" x14ac:dyDescent="0.25">
      <c r="A4" s="178" t="s">
        <v>435</v>
      </c>
      <c r="B4" s="178"/>
      <c r="C4" s="178"/>
      <c r="E4" s="178"/>
      <c r="F4" s="178"/>
      <c r="G4" s="178"/>
      <c r="I4" s="176"/>
      <c r="J4" s="175"/>
    </row>
    <row r="5" spans="1:12" ht="21" customHeight="1" x14ac:dyDescent="0.25">
      <c r="A5" s="178" t="s">
        <v>590</v>
      </c>
      <c r="D5" s="175"/>
      <c r="I5" s="176"/>
    </row>
    <row r="6" spans="1:12" ht="20.100000000000001" customHeight="1" thickBot="1" x14ac:dyDescent="0.3">
      <c r="B6" s="178"/>
      <c r="C6" s="178"/>
      <c r="E6" s="178"/>
      <c r="F6" s="178"/>
    </row>
    <row r="7" spans="1:12" s="178" customFormat="1" ht="20.100000000000001" customHeight="1" thickTop="1" x14ac:dyDescent="0.25">
      <c r="A7" s="186" t="s">
        <v>316</v>
      </c>
      <c r="B7" s="187" t="s">
        <v>1</v>
      </c>
      <c r="C7" s="186" t="s">
        <v>310</v>
      </c>
      <c r="D7" s="187" t="s">
        <v>317</v>
      </c>
      <c r="E7" s="187" t="s">
        <v>294</v>
      </c>
      <c r="F7" s="187" t="s">
        <v>295</v>
      </c>
      <c r="G7" s="186" t="s">
        <v>301</v>
      </c>
      <c r="H7" s="187" t="s">
        <v>317</v>
      </c>
      <c r="I7" s="187" t="s">
        <v>294</v>
      </c>
      <c r="J7" s="187" t="s">
        <v>318</v>
      </c>
      <c r="K7" s="187" t="s">
        <v>319</v>
      </c>
      <c r="L7" s="188" t="s">
        <v>423</v>
      </c>
    </row>
    <row r="8" spans="1:12" ht="20.100000000000001" customHeight="1" thickBot="1" x14ac:dyDescent="0.3">
      <c r="A8" s="189" t="s">
        <v>320</v>
      </c>
      <c r="B8" s="190"/>
      <c r="C8" s="189"/>
      <c r="D8" s="190" t="s">
        <v>348</v>
      </c>
      <c r="E8" s="190"/>
      <c r="F8" s="190" t="s">
        <v>321</v>
      </c>
      <c r="G8" s="189"/>
      <c r="H8" s="190" t="s">
        <v>348</v>
      </c>
      <c r="I8" s="190"/>
      <c r="J8" s="190" t="s">
        <v>322</v>
      </c>
      <c r="K8" s="190" t="s">
        <v>323</v>
      </c>
      <c r="L8" s="191" t="s">
        <v>424</v>
      </c>
    </row>
    <row r="9" spans="1:12" ht="20.100000000000001" customHeight="1" thickTop="1" x14ac:dyDescent="0.25">
      <c r="A9" s="192"/>
      <c r="B9" s="173"/>
      <c r="C9" s="193"/>
      <c r="D9" s="180"/>
      <c r="E9" s="194"/>
      <c r="F9" s="173"/>
      <c r="G9" s="180"/>
      <c r="H9" s="195"/>
      <c r="I9" s="194"/>
      <c r="J9" s="173"/>
      <c r="K9" s="177"/>
      <c r="L9" s="183"/>
    </row>
    <row r="10" spans="1:12" ht="20.100000000000001" customHeight="1" x14ac:dyDescent="0.25">
      <c r="A10" s="173"/>
      <c r="B10" s="173"/>
      <c r="C10" s="173"/>
      <c r="D10" s="180" t="s">
        <v>422</v>
      </c>
      <c r="E10" s="173"/>
      <c r="F10" s="173"/>
      <c r="G10" s="177" t="s">
        <v>582</v>
      </c>
      <c r="H10" s="173"/>
      <c r="I10" s="173">
        <v>346</v>
      </c>
      <c r="J10" s="173"/>
      <c r="K10" s="195"/>
      <c r="L10" s="183"/>
    </row>
    <row r="11" spans="1:12" ht="20.100000000000001" customHeight="1" x14ac:dyDescent="0.25">
      <c r="A11" s="173"/>
      <c r="B11" s="173"/>
      <c r="C11" s="173"/>
      <c r="D11" s="173"/>
      <c r="E11" s="173"/>
      <c r="F11" s="173"/>
      <c r="G11" s="173" t="s">
        <v>338</v>
      </c>
      <c r="H11" s="173"/>
      <c r="I11" s="173"/>
      <c r="J11" s="173"/>
      <c r="K11" s="177"/>
      <c r="L11" s="183"/>
    </row>
    <row r="12" spans="1:12" ht="20.100000000000001" customHeight="1" x14ac:dyDescent="0.25">
      <c r="A12" s="173"/>
      <c r="B12" s="173"/>
      <c r="C12" s="194"/>
      <c r="D12" s="173"/>
      <c r="E12" s="173"/>
      <c r="F12" s="173"/>
      <c r="G12" s="173" t="s">
        <v>339</v>
      </c>
      <c r="H12" s="173"/>
      <c r="I12" s="173"/>
      <c r="J12" s="173"/>
      <c r="K12" s="177"/>
      <c r="L12" s="183"/>
    </row>
    <row r="13" spans="1:12" ht="20.100000000000001" customHeight="1" x14ac:dyDescent="0.25">
      <c r="A13" s="173"/>
      <c r="B13" s="173"/>
      <c r="C13" s="194"/>
      <c r="D13" s="173"/>
      <c r="E13" s="173"/>
      <c r="F13" s="173"/>
      <c r="G13" s="173" t="s">
        <v>449</v>
      </c>
      <c r="H13" s="173"/>
      <c r="I13" s="173"/>
      <c r="J13" s="173"/>
      <c r="K13" s="177"/>
      <c r="L13" s="183"/>
    </row>
    <row r="14" spans="1:12" ht="20.100000000000001" customHeight="1" x14ac:dyDescent="0.25">
      <c r="A14" s="173"/>
      <c r="B14" s="173"/>
      <c r="C14" s="194"/>
      <c r="D14" s="173"/>
      <c r="E14" s="173"/>
      <c r="F14" s="173"/>
      <c r="G14" s="173" t="s">
        <v>342</v>
      </c>
      <c r="H14" s="173"/>
      <c r="I14" s="173"/>
      <c r="J14" s="173"/>
      <c r="K14" s="177"/>
      <c r="L14" s="183"/>
    </row>
    <row r="15" spans="1:12" ht="20.100000000000001" customHeight="1" x14ac:dyDescent="0.25">
      <c r="A15" s="173"/>
      <c r="B15" s="173"/>
      <c r="C15" s="194"/>
      <c r="D15" s="173"/>
      <c r="E15" s="173"/>
      <c r="F15" s="173"/>
      <c r="G15" s="173" t="s">
        <v>337</v>
      </c>
      <c r="H15" s="173"/>
      <c r="I15" s="173"/>
      <c r="J15" s="173"/>
      <c r="K15" s="177"/>
      <c r="L15" s="183"/>
    </row>
    <row r="16" spans="1:12" ht="20.100000000000001" customHeight="1" x14ac:dyDescent="0.25">
      <c r="A16" s="173"/>
      <c r="B16" s="173"/>
      <c r="C16" s="194"/>
      <c r="D16" s="173"/>
      <c r="E16" s="173"/>
      <c r="F16" s="173"/>
      <c r="G16" s="173" t="s">
        <v>335</v>
      </c>
      <c r="H16" s="173"/>
      <c r="I16" s="173"/>
      <c r="J16" s="173"/>
      <c r="K16" s="177"/>
      <c r="L16" s="183"/>
    </row>
    <row r="17" spans="1:22" ht="20.100000000000001" customHeight="1" x14ac:dyDescent="0.25">
      <c r="A17" s="173"/>
      <c r="B17" s="173"/>
      <c r="C17" s="194"/>
      <c r="D17" s="173"/>
      <c r="E17" s="173"/>
      <c r="F17" s="173"/>
      <c r="G17" s="173" t="s">
        <v>336</v>
      </c>
      <c r="H17" s="173"/>
      <c r="I17" s="173"/>
      <c r="J17" s="173"/>
      <c r="K17" s="177"/>
      <c r="L17" s="183"/>
    </row>
    <row r="18" spans="1:22" ht="20.100000000000001" customHeight="1" x14ac:dyDescent="0.25">
      <c r="A18" s="173"/>
      <c r="B18" s="173"/>
      <c r="C18" s="194"/>
      <c r="D18" s="173"/>
      <c r="E18" s="173"/>
      <c r="F18" s="173"/>
      <c r="G18" s="173" t="s">
        <v>333</v>
      </c>
      <c r="H18" s="173"/>
      <c r="I18" s="173">
        <v>3</v>
      </c>
      <c r="J18" s="173"/>
      <c r="K18" s="177"/>
      <c r="L18" s="183"/>
    </row>
    <row r="19" spans="1:22" ht="20.100000000000001" customHeight="1" thickBot="1" x14ac:dyDescent="0.3">
      <c r="A19" s="173"/>
      <c r="B19" s="173"/>
      <c r="C19" s="194"/>
      <c r="D19" s="173"/>
      <c r="E19" s="173"/>
      <c r="F19" s="173"/>
      <c r="G19" s="173" t="s">
        <v>450</v>
      </c>
      <c r="H19" s="173"/>
      <c r="I19" s="181"/>
      <c r="J19" s="173"/>
      <c r="K19" s="177"/>
      <c r="L19" s="183"/>
    </row>
    <row r="20" spans="1:22" ht="20.100000000000001" customHeight="1" thickTop="1" thickBot="1" x14ac:dyDescent="0.3">
      <c r="A20" s="173"/>
      <c r="B20" s="173"/>
      <c r="C20" s="194"/>
      <c r="D20" s="180"/>
      <c r="E20" s="173"/>
      <c r="F20" s="173"/>
      <c r="G20" s="196" t="s">
        <v>589</v>
      </c>
      <c r="H20" s="197"/>
      <c r="I20" s="197">
        <f>I10+I11+I12+I13+I14-I15-I16-I17-I18-I19</f>
        <v>343</v>
      </c>
      <c r="J20" s="173"/>
      <c r="K20" s="177"/>
      <c r="L20" s="183"/>
    </row>
    <row r="21" spans="1:22" ht="20.100000000000001" customHeight="1" thickTop="1" x14ac:dyDescent="0.25">
      <c r="A21" s="173"/>
      <c r="B21" s="173"/>
      <c r="C21" s="194"/>
      <c r="D21" s="180"/>
      <c r="E21" s="173"/>
      <c r="F21" s="173"/>
      <c r="G21" s="196"/>
      <c r="H21" s="198"/>
      <c r="I21" s="198"/>
      <c r="J21" s="173"/>
      <c r="K21" s="177"/>
      <c r="L21" s="183"/>
    </row>
    <row r="22" spans="1:22" ht="20.100000000000001" customHeight="1" x14ac:dyDescent="0.25">
      <c r="A22" s="173"/>
      <c r="B22" s="173"/>
      <c r="C22" s="192"/>
      <c r="D22" s="180"/>
      <c r="E22" s="180"/>
      <c r="F22" s="173"/>
      <c r="G22" s="173"/>
      <c r="H22" s="180"/>
      <c r="I22" s="173"/>
      <c r="J22" s="177"/>
      <c r="K22" s="177"/>
      <c r="L22" s="183"/>
    </row>
    <row r="23" spans="1:22" ht="20.100000000000001" customHeight="1" x14ac:dyDescent="0.25">
      <c r="A23" s="173"/>
      <c r="B23" s="173"/>
      <c r="C23" s="192"/>
      <c r="D23" s="180"/>
      <c r="E23" s="173"/>
      <c r="F23" s="173"/>
      <c r="G23" s="173"/>
      <c r="H23" s="180"/>
      <c r="I23" s="173"/>
      <c r="J23" s="177"/>
      <c r="K23" s="177"/>
      <c r="L23" s="183"/>
    </row>
    <row r="24" spans="1:22" ht="20.100000000000001" customHeight="1" x14ac:dyDescent="0.25">
      <c r="A24" s="192"/>
      <c r="B24" s="173"/>
      <c r="C24" s="199"/>
      <c r="D24" s="180"/>
      <c r="E24" s="194"/>
      <c r="F24" s="173"/>
      <c r="G24" s="200"/>
      <c r="H24" s="180"/>
      <c r="I24" s="173"/>
      <c r="J24" s="177"/>
      <c r="K24" s="201"/>
      <c r="L24" s="202"/>
    </row>
    <row r="25" spans="1:22" ht="20.100000000000001" customHeight="1" x14ac:dyDescent="0.25">
      <c r="A25" s="192"/>
      <c r="B25" s="173"/>
      <c r="C25" s="199"/>
      <c r="D25" s="180"/>
      <c r="E25" s="194"/>
      <c r="F25" s="173"/>
      <c r="G25" s="200"/>
      <c r="H25" s="180"/>
      <c r="I25" s="173"/>
      <c r="J25" s="177"/>
      <c r="K25" s="201"/>
      <c r="L25" s="202"/>
    </row>
    <row r="26" spans="1:22" ht="20.100000000000001" customHeight="1" x14ac:dyDescent="0.25">
      <c r="A26" s="192"/>
      <c r="B26" s="173"/>
      <c r="C26" s="199"/>
      <c r="D26" s="180"/>
      <c r="E26" s="194"/>
      <c r="F26" s="173"/>
      <c r="G26" s="200"/>
      <c r="H26" s="180"/>
      <c r="I26" s="173"/>
      <c r="J26" s="177"/>
      <c r="K26" s="201"/>
      <c r="L26" s="202"/>
    </row>
    <row r="27" spans="1:22" ht="20.100000000000001" customHeight="1" x14ac:dyDescent="0.25">
      <c r="A27" s="192"/>
      <c r="B27" s="173"/>
      <c r="C27" s="199"/>
      <c r="D27" s="180"/>
      <c r="E27" s="194"/>
      <c r="F27" s="173"/>
      <c r="G27" s="200"/>
      <c r="H27" s="180"/>
      <c r="I27" s="173"/>
      <c r="J27" s="177"/>
      <c r="K27" s="201"/>
      <c r="L27" s="202"/>
    </row>
    <row r="28" spans="1:22" ht="20.100000000000001" customHeight="1" x14ac:dyDescent="0.25">
      <c r="A28" s="192"/>
      <c r="B28" s="173"/>
      <c r="C28" s="199"/>
      <c r="D28" s="180"/>
      <c r="E28" s="194"/>
      <c r="F28" s="173"/>
      <c r="G28" s="200"/>
      <c r="H28" s="180"/>
      <c r="I28" s="173"/>
      <c r="J28" s="177"/>
      <c r="K28" s="201"/>
      <c r="L28" s="202"/>
    </row>
    <row r="29" spans="1:22" ht="20.100000000000001" customHeight="1" x14ac:dyDescent="0.25">
      <c r="A29" s="192"/>
      <c r="B29" s="173"/>
      <c r="C29" s="199"/>
      <c r="D29" s="180"/>
      <c r="E29" s="194"/>
      <c r="F29" s="173"/>
      <c r="G29" s="200"/>
      <c r="H29" s="180"/>
      <c r="I29" s="173"/>
      <c r="J29" s="177"/>
      <c r="K29" s="201"/>
      <c r="L29" s="202"/>
    </row>
    <row r="30" spans="1:22" ht="20.100000000000001" customHeight="1" x14ac:dyDescent="0.25">
      <c r="A30" s="192"/>
      <c r="B30" s="173"/>
      <c r="C30" s="199"/>
      <c r="D30" s="180"/>
      <c r="E30" s="194"/>
      <c r="F30" s="173"/>
      <c r="G30" s="200"/>
      <c r="H30" s="180"/>
      <c r="I30" s="173"/>
      <c r="J30" s="177"/>
      <c r="K30" s="201"/>
      <c r="L30" s="202"/>
    </row>
    <row r="31" spans="1:22" ht="20.100000000000001" customHeight="1" x14ac:dyDescent="0.25">
      <c r="A31" s="192"/>
      <c r="B31" s="173"/>
      <c r="C31" s="199"/>
      <c r="D31" s="180"/>
      <c r="E31" s="194"/>
      <c r="F31" s="173"/>
      <c r="G31" s="200"/>
      <c r="H31" s="180"/>
      <c r="I31" s="173"/>
      <c r="J31" s="177"/>
      <c r="K31" s="201"/>
      <c r="L31" s="202"/>
      <c r="M31" s="178"/>
      <c r="R31" s="176"/>
      <c r="T31" s="176"/>
      <c r="V31" s="176"/>
    </row>
    <row r="32" spans="1:22" ht="20.100000000000001" customHeight="1" x14ac:dyDescent="0.25">
      <c r="A32" s="192"/>
      <c r="B32" s="173"/>
      <c r="C32" s="199"/>
      <c r="D32" s="180"/>
      <c r="E32" s="194"/>
      <c r="F32" s="173"/>
      <c r="G32" s="200"/>
      <c r="H32" s="180"/>
      <c r="I32" s="173"/>
      <c r="J32" s="177"/>
      <c r="K32" s="201"/>
      <c r="L32" s="202"/>
    </row>
    <row r="33" spans="1:12" ht="20.100000000000001" customHeight="1" x14ac:dyDescent="0.25">
      <c r="A33" s="173"/>
      <c r="B33" s="173"/>
      <c r="C33" s="173"/>
      <c r="D33" s="180"/>
      <c r="E33" s="173"/>
      <c r="F33" s="181"/>
      <c r="G33" s="174" t="s">
        <v>582</v>
      </c>
      <c r="H33" s="233" t="s">
        <v>425</v>
      </c>
      <c r="I33" s="234" t="s">
        <v>320</v>
      </c>
      <c r="J33" s="174" t="s">
        <v>589</v>
      </c>
      <c r="K33" s="177"/>
      <c r="L33" s="183"/>
    </row>
    <row r="34" spans="1:12" ht="20.100000000000001" customHeight="1" x14ac:dyDescent="0.25">
      <c r="A34" s="173">
        <f>J34</f>
        <v>1</v>
      </c>
      <c r="B34" s="180">
        <v>1</v>
      </c>
      <c r="C34" s="180" t="s">
        <v>422</v>
      </c>
      <c r="D34" s="203" t="s">
        <v>349</v>
      </c>
      <c r="E34" s="173" t="s">
        <v>357</v>
      </c>
      <c r="F34" s="181"/>
      <c r="G34" s="173">
        <v>1</v>
      </c>
      <c r="H34" s="180"/>
      <c r="I34" s="173"/>
      <c r="J34" s="180">
        <f t="shared" ref="J34:J71" si="0">G34+H34-I34</f>
        <v>1</v>
      </c>
      <c r="K34" s="177"/>
      <c r="L34" s="183"/>
    </row>
    <row r="35" spans="1:12" ht="20.100000000000001" customHeight="1" x14ac:dyDescent="0.25">
      <c r="A35" s="173">
        <f>J35</f>
        <v>3</v>
      </c>
      <c r="B35" s="180">
        <v>2</v>
      </c>
      <c r="C35" s="180" t="s">
        <v>422</v>
      </c>
      <c r="D35" s="173" t="s">
        <v>378</v>
      </c>
      <c r="E35" s="173" t="s">
        <v>389</v>
      </c>
      <c r="F35" s="181"/>
      <c r="G35" s="173">
        <v>3</v>
      </c>
      <c r="H35" s="180"/>
      <c r="I35" s="173"/>
      <c r="J35" s="180">
        <f t="shared" si="0"/>
        <v>3</v>
      </c>
      <c r="K35" s="177"/>
      <c r="L35" s="183"/>
    </row>
    <row r="36" spans="1:12" ht="20.100000000000001" customHeight="1" x14ac:dyDescent="0.25">
      <c r="A36" s="173">
        <f>J36</f>
        <v>1</v>
      </c>
      <c r="B36" s="180">
        <v>3</v>
      </c>
      <c r="C36" s="180" t="s">
        <v>422</v>
      </c>
      <c r="D36" s="173" t="s">
        <v>302</v>
      </c>
      <c r="E36" s="173" t="s">
        <v>4</v>
      </c>
      <c r="F36" s="181"/>
      <c r="G36" s="173">
        <v>1</v>
      </c>
      <c r="H36" s="180"/>
      <c r="I36" s="173"/>
      <c r="J36" s="180">
        <f t="shared" si="0"/>
        <v>1</v>
      </c>
      <c r="K36" s="177"/>
      <c r="L36" s="183"/>
    </row>
    <row r="37" spans="1:12" ht="20.100000000000001" customHeight="1" x14ac:dyDescent="0.25">
      <c r="A37" s="173"/>
      <c r="B37" s="180">
        <v>4</v>
      </c>
      <c r="C37" s="180" t="s">
        <v>422</v>
      </c>
      <c r="D37" s="173" t="s">
        <v>296</v>
      </c>
      <c r="E37" s="173" t="s">
        <v>290</v>
      </c>
      <c r="F37" s="181"/>
      <c r="G37" s="173">
        <v>1</v>
      </c>
      <c r="H37" s="180"/>
      <c r="I37" s="173"/>
      <c r="J37" s="180">
        <f t="shared" si="0"/>
        <v>1</v>
      </c>
      <c r="K37" s="177"/>
      <c r="L37" s="183"/>
    </row>
    <row r="38" spans="1:12" ht="20.100000000000001" customHeight="1" x14ac:dyDescent="0.25">
      <c r="A38" s="173"/>
      <c r="B38" s="180">
        <v>5</v>
      </c>
      <c r="C38" s="180" t="s">
        <v>422</v>
      </c>
      <c r="D38" s="173" t="s">
        <v>296</v>
      </c>
      <c r="E38" s="173" t="s">
        <v>289</v>
      </c>
      <c r="F38" s="181"/>
      <c r="G38" s="173">
        <v>5</v>
      </c>
      <c r="H38" s="180"/>
      <c r="I38" s="173"/>
      <c r="J38" s="180">
        <f t="shared" si="0"/>
        <v>5</v>
      </c>
      <c r="K38" s="177"/>
      <c r="L38" s="182"/>
    </row>
    <row r="39" spans="1:12" ht="20.100000000000001" customHeight="1" x14ac:dyDescent="0.25">
      <c r="A39" s="173">
        <f>SUM(J37:J39)</f>
        <v>22</v>
      </c>
      <c r="B39" s="180">
        <v>6</v>
      </c>
      <c r="C39" s="180" t="s">
        <v>422</v>
      </c>
      <c r="D39" s="173" t="s">
        <v>296</v>
      </c>
      <c r="E39" s="173" t="s">
        <v>10</v>
      </c>
      <c r="F39" s="181"/>
      <c r="G39" s="173">
        <v>16</v>
      </c>
      <c r="H39" s="180"/>
      <c r="I39" s="173"/>
      <c r="J39" s="180">
        <f t="shared" si="0"/>
        <v>16</v>
      </c>
      <c r="K39" s="177"/>
      <c r="L39" s="182"/>
    </row>
    <row r="40" spans="1:12" ht="20.100000000000001" customHeight="1" x14ac:dyDescent="0.25">
      <c r="A40" s="173"/>
      <c r="B40" s="180">
        <v>7</v>
      </c>
      <c r="C40" s="180" t="s">
        <v>422</v>
      </c>
      <c r="D40" s="173" t="s">
        <v>364</v>
      </c>
      <c r="E40" s="173" t="s">
        <v>441</v>
      </c>
      <c r="F40" s="181"/>
      <c r="G40" s="173">
        <v>10</v>
      </c>
      <c r="H40" s="180"/>
      <c r="I40" s="173"/>
      <c r="J40" s="180">
        <f t="shared" si="0"/>
        <v>10</v>
      </c>
      <c r="K40" s="177"/>
      <c r="L40" s="182"/>
    </row>
    <row r="41" spans="1:12" ht="20.100000000000001" customHeight="1" x14ac:dyDescent="0.25">
      <c r="A41" s="173"/>
      <c r="B41" s="180">
        <v>8</v>
      </c>
      <c r="C41" s="180" t="s">
        <v>422</v>
      </c>
      <c r="D41" s="173" t="s">
        <v>364</v>
      </c>
      <c r="E41" s="173" t="s">
        <v>25</v>
      </c>
      <c r="F41" s="181"/>
      <c r="G41" s="173">
        <v>3</v>
      </c>
      <c r="H41" s="180"/>
      <c r="I41" s="173"/>
      <c r="J41" s="180">
        <f t="shared" si="0"/>
        <v>3</v>
      </c>
      <c r="K41" s="177"/>
      <c r="L41" s="183"/>
    </row>
    <row r="42" spans="1:12" ht="20.100000000000001" customHeight="1" x14ac:dyDescent="0.25">
      <c r="A42" s="173"/>
      <c r="B42" s="180">
        <v>9</v>
      </c>
      <c r="C42" s="180" t="s">
        <v>422</v>
      </c>
      <c r="D42" s="173" t="s">
        <v>364</v>
      </c>
      <c r="E42" s="173" t="s">
        <v>191</v>
      </c>
      <c r="F42" s="181"/>
      <c r="G42" s="173">
        <v>11</v>
      </c>
      <c r="H42" s="180"/>
      <c r="I42" s="173"/>
      <c r="J42" s="180">
        <f t="shared" si="0"/>
        <v>11</v>
      </c>
      <c r="K42" s="177"/>
      <c r="L42" s="182"/>
    </row>
    <row r="43" spans="1:12" ht="20.100000000000001" customHeight="1" x14ac:dyDescent="0.25">
      <c r="A43" s="173"/>
      <c r="B43" s="180">
        <v>10</v>
      </c>
      <c r="C43" s="180" t="s">
        <v>422</v>
      </c>
      <c r="D43" s="173" t="s">
        <v>364</v>
      </c>
      <c r="E43" s="173" t="s">
        <v>192</v>
      </c>
      <c r="F43" s="181"/>
      <c r="G43" s="173">
        <v>3</v>
      </c>
      <c r="H43" s="180"/>
      <c r="I43" s="173"/>
      <c r="J43" s="180">
        <f t="shared" si="0"/>
        <v>3</v>
      </c>
      <c r="K43" s="177"/>
      <c r="L43" s="182"/>
    </row>
    <row r="44" spans="1:12" ht="20.100000000000001" customHeight="1" x14ac:dyDescent="0.25">
      <c r="A44" s="173"/>
      <c r="B44" s="180">
        <v>11</v>
      </c>
      <c r="C44" s="180" t="s">
        <v>422</v>
      </c>
      <c r="D44" s="173" t="s">
        <v>364</v>
      </c>
      <c r="E44" s="173" t="s">
        <v>193</v>
      </c>
      <c r="F44" s="181"/>
      <c r="G44" s="173">
        <v>0</v>
      </c>
      <c r="H44" s="180"/>
      <c r="I44" s="173"/>
      <c r="J44" s="180">
        <f t="shared" si="0"/>
        <v>0</v>
      </c>
      <c r="K44" s="177"/>
      <c r="L44" s="183"/>
    </row>
    <row r="45" spans="1:12" ht="20.100000000000001" customHeight="1" x14ac:dyDescent="0.25">
      <c r="A45" s="173"/>
      <c r="B45" s="180">
        <v>12</v>
      </c>
      <c r="C45" s="180" t="s">
        <v>422</v>
      </c>
      <c r="D45" s="173" t="s">
        <v>364</v>
      </c>
      <c r="E45" s="173" t="s">
        <v>194</v>
      </c>
      <c r="F45" s="181"/>
      <c r="G45" s="173">
        <v>23</v>
      </c>
      <c r="H45" s="180"/>
      <c r="I45" s="173"/>
      <c r="J45" s="180">
        <f t="shared" si="0"/>
        <v>23</v>
      </c>
      <c r="K45" s="177"/>
      <c r="L45" s="182"/>
    </row>
    <row r="46" spans="1:12" ht="20.100000000000001" customHeight="1" x14ac:dyDescent="0.25">
      <c r="A46" s="173"/>
      <c r="B46" s="180">
        <v>13</v>
      </c>
      <c r="C46" s="180" t="s">
        <v>422</v>
      </c>
      <c r="D46" s="173" t="s">
        <v>364</v>
      </c>
      <c r="E46" s="173" t="s">
        <v>195</v>
      </c>
      <c r="F46" s="181"/>
      <c r="G46" s="173">
        <v>35</v>
      </c>
      <c r="H46" s="180"/>
      <c r="I46" s="173"/>
      <c r="J46" s="180">
        <f t="shared" si="0"/>
        <v>35</v>
      </c>
      <c r="K46" s="177"/>
      <c r="L46" s="182"/>
    </row>
    <row r="47" spans="1:12" ht="20.100000000000001" customHeight="1" x14ac:dyDescent="0.25">
      <c r="A47" s="173"/>
      <c r="B47" s="180">
        <v>14</v>
      </c>
      <c r="C47" s="180" t="s">
        <v>422</v>
      </c>
      <c r="D47" s="173" t="s">
        <v>364</v>
      </c>
      <c r="E47" s="173" t="s">
        <v>436</v>
      </c>
      <c r="F47" s="181"/>
      <c r="G47" s="173">
        <v>1</v>
      </c>
      <c r="H47" s="180"/>
      <c r="I47" s="173"/>
      <c r="J47" s="180">
        <f t="shared" si="0"/>
        <v>1</v>
      </c>
      <c r="K47" s="177"/>
      <c r="L47" s="183"/>
    </row>
    <row r="48" spans="1:12" ht="20.100000000000001" customHeight="1" x14ac:dyDescent="0.25">
      <c r="A48" s="173"/>
      <c r="B48" s="180">
        <v>15</v>
      </c>
      <c r="C48" s="180" t="s">
        <v>422</v>
      </c>
      <c r="D48" s="173" t="s">
        <v>364</v>
      </c>
      <c r="E48" s="173" t="s">
        <v>197</v>
      </c>
      <c r="F48" s="181"/>
      <c r="G48" s="173">
        <v>4</v>
      </c>
      <c r="H48" s="180"/>
      <c r="I48" s="173"/>
      <c r="J48" s="180">
        <f t="shared" si="0"/>
        <v>4</v>
      </c>
      <c r="K48" s="177"/>
      <c r="L48" s="183"/>
    </row>
    <row r="49" spans="1:12" ht="20.100000000000001" customHeight="1" x14ac:dyDescent="0.25">
      <c r="A49" s="173"/>
      <c r="B49" s="180">
        <v>16</v>
      </c>
      <c r="C49" s="180" t="s">
        <v>422</v>
      </c>
      <c r="D49" s="173" t="s">
        <v>364</v>
      </c>
      <c r="E49" s="173" t="s">
        <v>443</v>
      </c>
      <c r="F49" s="181"/>
      <c r="G49" s="173">
        <v>19</v>
      </c>
      <c r="H49" s="180"/>
      <c r="I49" s="173"/>
      <c r="J49" s="180">
        <f t="shared" si="0"/>
        <v>19</v>
      </c>
      <c r="K49" s="177"/>
      <c r="L49" s="182"/>
    </row>
    <row r="50" spans="1:12" ht="20.100000000000001" customHeight="1" x14ac:dyDescent="0.25">
      <c r="A50" s="173"/>
      <c r="B50" s="180">
        <v>17</v>
      </c>
      <c r="C50" s="180" t="s">
        <v>422</v>
      </c>
      <c r="D50" s="173" t="s">
        <v>364</v>
      </c>
      <c r="E50" s="173" t="s">
        <v>203</v>
      </c>
      <c r="F50" s="181"/>
      <c r="G50" s="173">
        <v>25</v>
      </c>
      <c r="H50" s="180"/>
      <c r="I50" s="173">
        <v>1</v>
      </c>
      <c r="J50" s="180">
        <f t="shared" si="0"/>
        <v>24</v>
      </c>
      <c r="K50" s="177"/>
      <c r="L50" s="182" t="s">
        <v>587</v>
      </c>
    </row>
    <row r="51" spans="1:12" ht="20.100000000000001" customHeight="1" x14ac:dyDescent="0.25">
      <c r="A51" s="173"/>
      <c r="B51" s="180">
        <v>18</v>
      </c>
      <c r="C51" s="180" t="s">
        <v>422</v>
      </c>
      <c r="D51" s="173" t="s">
        <v>364</v>
      </c>
      <c r="E51" s="173" t="s">
        <v>204</v>
      </c>
      <c r="F51" s="181"/>
      <c r="G51" s="173">
        <v>2</v>
      </c>
      <c r="H51" s="180"/>
      <c r="I51" s="173"/>
      <c r="J51" s="180">
        <f t="shared" si="0"/>
        <v>2</v>
      </c>
      <c r="K51" s="177"/>
      <c r="L51" s="183"/>
    </row>
    <row r="52" spans="1:12" ht="20.100000000000001" customHeight="1" x14ac:dyDescent="0.25">
      <c r="A52" s="173"/>
      <c r="B52" s="180">
        <v>19</v>
      </c>
      <c r="C52" s="180" t="s">
        <v>422</v>
      </c>
      <c r="D52" s="173" t="s">
        <v>364</v>
      </c>
      <c r="E52" s="173" t="s">
        <v>442</v>
      </c>
      <c r="F52" s="181"/>
      <c r="G52" s="173">
        <v>15</v>
      </c>
      <c r="H52" s="180"/>
      <c r="I52" s="173"/>
      <c r="J52" s="180">
        <f t="shared" si="0"/>
        <v>15</v>
      </c>
      <c r="K52" s="177"/>
      <c r="L52" s="182"/>
    </row>
    <row r="53" spans="1:12" ht="20.100000000000001" customHeight="1" x14ac:dyDescent="0.25">
      <c r="A53" s="173"/>
      <c r="B53" s="180">
        <v>20</v>
      </c>
      <c r="C53" s="180" t="s">
        <v>422</v>
      </c>
      <c r="D53" s="173" t="s">
        <v>364</v>
      </c>
      <c r="E53" s="173" t="s">
        <v>444</v>
      </c>
      <c r="F53" s="181"/>
      <c r="G53" s="173">
        <v>44</v>
      </c>
      <c r="H53" s="180"/>
      <c r="I53" s="173"/>
      <c r="J53" s="180">
        <f t="shared" si="0"/>
        <v>44</v>
      </c>
      <c r="K53" s="177"/>
      <c r="L53" s="182"/>
    </row>
    <row r="54" spans="1:12" ht="20.100000000000001" customHeight="1" x14ac:dyDescent="0.25">
      <c r="A54" s="173"/>
      <c r="B54" s="180">
        <v>21</v>
      </c>
      <c r="C54" s="180" t="s">
        <v>422</v>
      </c>
      <c r="D54" s="173" t="s">
        <v>364</v>
      </c>
      <c r="E54" s="173" t="s">
        <v>345</v>
      </c>
      <c r="F54" s="181"/>
      <c r="G54" s="173">
        <v>2</v>
      </c>
      <c r="H54" s="180"/>
      <c r="I54" s="173"/>
      <c r="J54" s="180">
        <f t="shared" si="0"/>
        <v>2</v>
      </c>
      <c r="K54" s="177"/>
      <c r="L54" s="183"/>
    </row>
    <row r="55" spans="1:12" ht="20.100000000000001" customHeight="1" x14ac:dyDescent="0.25">
      <c r="A55" s="173"/>
      <c r="B55" s="180">
        <v>22</v>
      </c>
      <c r="C55" s="180" t="s">
        <v>422</v>
      </c>
      <c r="D55" s="173" t="s">
        <v>364</v>
      </c>
      <c r="E55" s="173" t="s">
        <v>209</v>
      </c>
      <c r="F55" s="181"/>
      <c r="G55" s="173">
        <v>3</v>
      </c>
      <c r="H55" s="180"/>
      <c r="I55" s="173">
        <v>2</v>
      </c>
      <c r="J55" s="180">
        <f t="shared" si="0"/>
        <v>1</v>
      </c>
      <c r="K55" s="177"/>
      <c r="L55" s="182" t="s">
        <v>586</v>
      </c>
    </row>
    <row r="56" spans="1:12" ht="20.100000000000001" customHeight="1" x14ac:dyDescent="0.25">
      <c r="A56" s="173"/>
      <c r="B56" s="180">
        <v>23</v>
      </c>
      <c r="C56" s="180" t="s">
        <v>422</v>
      </c>
      <c r="D56" s="173" t="s">
        <v>364</v>
      </c>
      <c r="E56" s="173" t="s">
        <v>437</v>
      </c>
      <c r="F56" s="181"/>
      <c r="G56" s="173">
        <v>0</v>
      </c>
      <c r="H56" s="180"/>
      <c r="I56" s="173"/>
      <c r="J56" s="180">
        <f t="shared" si="0"/>
        <v>0</v>
      </c>
      <c r="K56" s="177"/>
      <c r="L56" s="183"/>
    </row>
    <row r="57" spans="1:12" ht="20.100000000000001" customHeight="1" x14ac:dyDescent="0.25">
      <c r="A57" s="173"/>
      <c r="B57" s="180">
        <v>24</v>
      </c>
      <c r="C57" s="180" t="s">
        <v>422</v>
      </c>
      <c r="D57" s="173" t="s">
        <v>364</v>
      </c>
      <c r="E57" s="204" t="s">
        <v>426</v>
      </c>
      <c r="F57" s="181"/>
      <c r="G57" s="173">
        <v>23</v>
      </c>
      <c r="H57" s="180"/>
      <c r="I57" s="173"/>
      <c r="J57" s="180">
        <f t="shared" si="0"/>
        <v>23</v>
      </c>
      <c r="K57" s="177"/>
      <c r="L57" s="182"/>
    </row>
    <row r="58" spans="1:12" ht="20.100000000000001" customHeight="1" x14ac:dyDescent="0.25">
      <c r="A58" s="173"/>
      <c r="B58" s="180">
        <v>25</v>
      </c>
      <c r="C58" s="180" t="s">
        <v>422</v>
      </c>
      <c r="D58" s="173" t="s">
        <v>364</v>
      </c>
      <c r="E58" s="203" t="s">
        <v>413</v>
      </c>
      <c r="F58" s="181"/>
      <c r="G58" s="173">
        <v>0</v>
      </c>
      <c r="H58" s="180"/>
      <c r="I58" s="173"/>
      <c r="J58" s="180">
        <f t="shared" si="0"/>
        <v>0</v>
      </c>
      <c r="K58" s="177"/>
      <c r="L58" s="183"/>
    </row>
    <row r="59" spans="1:12" ht="20.100000000000001" customHeight="1" x14ac:dyDescent="0.25">
      <c r="A59" s="173"/>
      <c r="B59" s="180">
        <v>26</v>
      </c>
      <c r="C59" s="180" t="s">
        <v>422</v>
      </c>
      <c r="D59" s="173" t="s">
        <v>364</v>
      </c>
      <c r="E59" s="203" t="s">
        <v>406</v>
      </c>
      <c r="F59" s="181"/>
      <c r="G59" s="173">
        <v>0</v>
      </c>
      <c r="H59" s="180"/>
      <c r="I59" s="173"/>
      <c r="J59" s="180">
        <f t="shared" si="0"/>
        <v>0</v>
      </c>
      <c r="K59" s="177"/>
      <c r="L59" s="182"/>
    </row>
    <row r="60" spans="1:12" ht="20.100000000000001" customHeight="1" x14ac:dyDescent="0.25">
      <c r="A60" s="173"/>
      <c r="B60" s="180">
        <v>27</v>
      </c>
      <c r="C60" s="180" t="s">
        <v>422</v>
      </c>
      <c r="D60" s="173" t="s">
        <v>364</v>
      </c>
      <c r="E60" s="173" t="s">
        <v>396</v>
      </c>
      <c r="F60" s="181"/>
      <c r="G60" s="173">
        <v>0</v>
      </c>
      <c r="H60" s="180"/>
      <c r="I60" s="173"/>
      <c r="J60" s="180">
        <f t="shared" si="0"/>
        <v>0</v>
      </c>
      <c r="K60" s="177"/>
      <c r="L60" s="183"/>
    </row>
    <row r="61" spans="1:12" ht="20.100000000000001" customHeight="1" x14ac:dyDescent="0.25">
      <c r="A61" s="173"/>
      <c r="B61" s="180">
        <v>28</v>
      </c>
      <c r="C61" s="180" t="s">
        <v>422</v>
      </c>
      <c r="D61" s="173" t="s">
        <v>364</v>
      </c>
      <c r="E61" s="203" t="s">
        <v>440</v>
      </c>
      <c r="F61" s="181"/>
      <c r="G61" s="173">
        <v>7</v>
      </c>
      <c r="H61" s="180"/>
      <c r="I61" s="173"/>
      <c r="J61" s="180">
        <f t="shared" si="0"/>
        <v>7</v>
      </c>
      <c r="K61" s="177"/>
      <c r="L61" s="183"/>
    </row>
    <row r="62" spans="1:12" ht="20.100000000000001" customHeight="1" x14ac:dyDescent="0.25">
      <c r="A62" s="173"/>
      <c r="B62" s="180">
        <v>29</v>
      </c>
      <c r="C62" s="180" t="s">
        <v>422</v>
      </c>
      <c r="D62" s="173" t="s">
        <v>364</v>
      </c>
      <c r="E62" s="203" t="s">
        <v>531</v>
      </c>
      <c r="F62" s="181"/>
      <c r="G62" s="173">
        <v>1</v>
      </c>
      <c r="H62" s="180"/>
      <c r="I62" s="173"/>
      <c r="J62" s="180">
        <f t="shared" si="0"/>
        <v>1</v>
      </c>
      <c r="K62" s="177"/>
      <c r="L62" s="182"/>
    </row>
    <row r="63" spans="1:12" ht="20.100000000000001" customHeight="1" x14ac:dyDescent="0.25">
      <c r="A63" s="173"/>
      <c r="B63" s="180">
        <v>30</v>
      </c>
      <c r="C63" s="180" t="s">
        <v>422</v>
      </c>
      <c r="D63" s="173" t="s">
        <v>364</v>
      </c>
      <c r="E63" s="173" t="s">
        <v>213</v>
      </c>
      <c r="F63" s="181"/>
      <c r="G63" s="173">
        <v>5</v>
      </c>
      <c r="H63" s="180"/>
      <c r="I63" s="173"/>
      <c r="J63" s="180">
        <f t="shared" si="0"/>
        <v>5</v>
      </c>
      <c r="K63" s="177"/>
      <c r="L63" s="183"/>
    </row>
    <row r="64" spans="1:12" ht="20.100000000000001" customHeight="1" x14ac:dyDescent="0.25">
      <c r="A64" s="173"/>
      <c r="B64" s="180">
        <v>31</v>
      </c>
      <c r="C64" s="180" t="s">
        <v>422</v>
      </c>
      <c r="D64" s="173" t="s">
        <v>364</v>
      </c>
      <c r="E64" s="173" t="s">
        <v>214</v>
      </c>
      <c r="F64" s="181"/>
      <c r="G64" s="173">
        <v>5</v>
      </c>
      <c r="H64" s="180"/>
      <c r="I64" s="173"/>
      <c r="J64" s="180">
        <f t="shared" si="0"/>
        <v>5</v>
      </c>
      <c r="K64" s="177"/>
      <c r="L64" s="182"/>
    </row>
    <row r="65" spans="1:12" ht="20.100000000000001" customHeight="1" x14ac:dyDescent="0.25">
      <c r="A65" s="173"/>
      <c r="B65" s="180">
        <v>32</v>
      </c>
      <c r="C65" s="180" t="s">
        <v>422</v>
      </c>
      <c r="D65" s="173" t="s">
        <v>364</v>
      </c>
      <c r="E65" s="173" t="s">
        <v>439</v>
      </c>
      <c r="F65" s="181"/>
      <c r="G65" s="173">
        <v>9</v>
      </c>
      <c r="H65" s="180"/>
      <c r="I65" s="173"/>
      <c r="J65" s="180">
        <f t="shared" si="0"/>
        <v>9</v>
      </c>
      <c r="K65" s="177"/>
      <c r="L65" s="183"/>
    </row>
    <row r="66" spans="1:12" ht="20.100000000000001" customHeight="1" x14ac:dyDescent="0.25">
      <c r="A66" s="173"/>
      <c r="B66" s="180">
        <v>33</v>
      </c>
      <c r="C66" s="180" t="s">
        <v>422</v>
      </c>
      <c r="D66" s="173" t="s">
        <v>364</v>
      </c>
      <c r="E66" s="173" t="s">
        <v>438</v>
      </c>
      <c r="F66" s="181"/>
      <c r="G66" s="173">
        <v>0</v>
      </c>
      <c r="H66" s="180"/>
      <c r="I66" s="173"/>
      <c r="J66" s="180">
        <f t="shared" si="0"/>
        <v>0</v>
      </c>
      <c r="K66" s="177"/>
      <c r="L66" s="183"/>
    </row>
    <row r="67" spans="1:12" ht="20.100000000000001" customHeight="1" x14ac:dyDescent="0.25">
      <c r="A67" s="173"/>
      <c r="B67" s="180">
        <v>34</v>
      </c>
      <c r="C67" s="180" t="s">
        <v>422</v>
      </c>
      <c r="D67" s="173" t="s">
        <v>364</v>
      </c>
      <c r="E67" s="173" t="s">
        <v>216</v>
      </c>
      <c r="F67" s="181"/>
      <c r="G67" s="173">
        <v>2</v>
      </c>
      <c r="H67" s="180"/>
      <c r="I67" s="173"/>
      <c r="J67" s="180">
        <f t="shared" si="0"/>
        <v>2</v>
      </c>
      <c r="K67" s="177"/>
      <c r="L67" s="183"/>
    </row>
    <row r="68" spans="1:12" ht="20.100000000000001" customHeight="1" x14ac:dyDescent="0.25">
      <c r="A68" s="173"/>
      <c r="B68" s="180">
        <v>35</v>
      </c>
      <c r="C68" s="180" t="s">
        <v>422</v>
      </c>
      <c r="D68" s="173" t="s">
        <v>364</v>
      </c>
      <c r="E68" s="173" t="s">
        <v>217</v>
      </c>
      <c r="F68" s="181"/>
      <c r="G68" s="173">
        <v>2</v>
      </c>
      <c r="H68" s="180"/>
      <c r="I68" s="173"/>
      <c r="J68" s="180">
        <f t="shared" si="0"/>
        <v>2</v>
      </c>
      <c r="K68" s="177"/>
      <c r="L68" s="183"/>
    </row>
    <row r="69" spans="1:12" ht="20.100000000000001" customHeight="1" x14ac:dyDescent="0.25">
      <c r="A69" s="173"/>
      <c r="B69" s="180">
        <v>36</v>
      </c>
      <c r="C69" s="180" t="s">
        <v>422</v>
      </c>
      <c r="D69" s="173" t="s">
        <v>364</v>
      </c>
      <c r="E69" s="173" t="s">
        <v>218</v>
      </c>
      <c r="F69" s="181"/>
      <c r="G69" s="173">
        <v>2</v>
      </c>
      <c r="H69" s="180"/>
      <c r="I69" s="173"/>
      <c r="J69" s="180">
        <f t="shared" si="0"/>
        <v>2</v>
      </c>
      <c r="K69" s="177"/>
      <c r="L69" s="183"/>
    </row>
    <row r="70" spans="1:12" ht="20.100000000000001" customHeight="1" x14ac:dyDescent="0.25">
      <c r="A70" s="173"/>
      <c r="B70" s="180">
        <v>37</v>
      </c>
      <c r="C70" s="180" t="s">
        <v>422</v>
      </c>
      <c r="D70" s="173" t="s">
        <v>364</v>
      </c>
      <c r="E70" s="173" t="s">
        <v>219</v>
      </c>
      <c r="F70" s="181"/>
      <c r="G70" s="173">
        <v>3</v>
      </c>
      <c r="H70" s="180"/>
      <c r="I70" s="173"/>
      <c r="J70" s="180">
        <f t="shared" si="0"/>
        <v>3</v>
      </c>
      <c r="K70" s="177"/>
      <c r="L70" s="182"/>
    </row>
    <row r="71" spans="1:12" ht="20.100000000000001" customHeight="1" x14ac:dyDescent="0.25">
      <c r="A71" s="173">
        <f>SUM(J40:J71)</f>
        <v>269</v>
      </c>
      <c r="B71" s="180">
        <v>38</v>
      </c>
      <c r="C71" s="180" t="s">
        <v>422</v>
      </c>
      <c r="D71" s="173" t="s">
        <v>364</v>
      </c>
      <c r="E71" s="173" t="s">
        <v>220</v>
      </c>
      <c r="F71" s="181"/>
      <c r="G71" s="173">
        <v>13</v>
      </c>
      <c r="H71" s="180"/>
      <c r="I71" s="173"/>
      <c r="J71" s="180">
        <f t="shared" si="0"/>
        <v>13</v>
      </c>
      <c r="K71" s="177"/>
      <c r="L71" s="183"/>
    </row>
    <row r="72" spans="1:12" ht="20.100000000000001" customHeight="1" x14ac:dyDescent="0.25">
      <c r="A72" s="173">
        <f>J72</f>
        <v>5</v>
      </c>
      <c r="B72" s="180">
        <v>39</v>
      </c>
      <c r="C72" s="180" t="s">
        <v>422</v>
      </c>
      <c r="D72" s="173" t="s">
        <v>303</v>
      </c>
      <c r="E72" s="173" t="s">
        <v>228</v>
      </c>
      <c r="F72" s="181"/>
      <c r="G72" s="173">
        <v>5</v>
      </c>
      <c r="H72" s="180"/>
      <c r="I72" s="173"/>
      <c r="J72" s="180">
        <f t="shared" ref="J72:J84" si="1">G72+H72-I72</f>
        <v>5</v>
      </c>
      <c r="K72" s="177"/>
      <c r="L72" s="183"/>
    </row>
    <row r="73" spans="1:12" ht="20.100000000000001" customHeight="1" x14ac:dyDescent="0.25">
      <c r="A73" s="173">
        <f>J73</f>
        <v>1</v>
      </c>
      <c r="B73" s="180">
        <v>40</v>
      </c>
      <c r="C73" s="180" t="s">
        <v>422</v>
      </c>
      <c r="D73" s="173" t="s">
        <v>304</v>
      </c>
      <c r="E73" s="173" t="s">
        <v>445</v>
      </c>
      <c r="F73" s="181"/>
      <c r="G73" s="173">
        <v>1</v>
      </c>
      <c r="H73" s="180"/>
      <c r="I73" s="173"/>
      <c r="J73" s="180">
        <f t="shared" si="1"/>
        <v>1</v>
      </c>
      <c r="K73" s="177"/>
      <c r="L73" s="183"/>
    </row>
    <row r="74" spans="1:12" ht="20.100000000000001" customHeight="1" x14ac:dyDescent="0.25">
      <c r="A74" s="173"/>
      <c r="B74" s="180">
        <v>41</v>
      </c>
      <c r="C74" s="180" t="s">
        <v>422</v>
      </c>
      <c r="D74" s="173" t="s">
        <v>298</v>
      </c>
      <c r="E74" s="173" t="s">
        <v>446</v>
      </c>
      <c r="F74" s="181"/>
      <c r="G74" s="173">
        <v>0</v>
      </c>
      <c r="H74" s="180"/>
      <c r="I74" s="173"/>
      <c r="J74" s="180">
        <f t="shared" si="1"/>
        <v>0</v>
      </c>
      <c r="K74" s="177"/>
      <c r="L74" s="183"/>
    </row>
    <row r="75" spans="1:12" ht="20.100000000000001" customHeight="1" x14ac:dyDescent="0.25">
      <c r="A75" s="173">
        <f>SUM(J74:J75)</f>
        <v>0</v>
      </c>
      <c r="B75" s="180">
        <v>42</v>
      </c>
      <c r="C75" s="180" t="s">
        <v>422</v>
      </c>
      <c r="D75" s="173" t="s">
        <v>298</v>
      </c>
      <c r="E75" s="173" t="s">
        <v>233</v>
      </c>
      <c r="F75" s="181"/>
      <c r="G75" s="173">
        <v>0</v>
      </c>
      <c r="H75" s="180"/>
      <c r="I75" s="173"/>
      <c r="J75" s="180">
        <f t="shared" si="1"/>
        <v>0</v>
      </c>
      <c r="K75" s="177"/>
      <c r="L75" s="182"/>
    </row>
    <row r="76" spans="1:12" ht="20.25" customHeight="1" x14ac:dyDescent="0.25">
      <c r="A76" s="173">
        <f>SUM(J76:J76)</f>
        <v>0</v>
      </c>
      <c r="B76" s="180">
        <v>43</v>
      </c>
      <c r="C76" s="180" t="s">
        <v>422</v>
      </c>
      <c r="D76" s="173" t="s">
        <v>305</v>
      </c>
      <c r="E76" s="173" t="s">
        <v>447</v>
      </c>
      <c r="F76" s="181"/>
      <c r="G76" s="173">
        <v>0</v>
      </c>
      <c r="H76" s="180"/>
      <c r="I76" s="173"/>
      <c r="J76" s="180">
        <f t="shared" si="1"/>
        <v>0</v>
      </c>
      <c r="K76" s="177"/>
      <c r="L76" s="182"/>
    </row>
    <row r="77" spans="1:12" ht="20.100000000000001" customHeight="1" x14ac:dyDescent="0.25">
      <c r="A77" s="173">
        <f>J77</f>
        <v>1</v>
      </c>
      <c r="B77" s="180">
        <v>44</v>
      </c>
      <c r="C77" s="180" t="s">
        <v>422</v>
      </c>
      <c r="D77" s="173" t="s">
        <v>299</v>
      </c>
      <c r="E77" s="173" t="s">
        <v>276</v>
      </c>
      <c r="F77" s="181"/>
      <c r="G77" s="173">
        <v>1</v>
      </c>
      <c r="H77" s="180"/>
      <c r="I77" s="173"/>
      <c r="J77" s="180">
        <f t="shared" si="1"/>
        <v>1</v>
      </c>
      <c r="K77" s="177"/>
      <c r="L77" s="182"/>
    </row>
    <row r="78" spans="1:12" ht="20.100000000000001" customHeight="1" x14ac:dyDescent="0.25">
      <c r="A78" s="173"/>
      <c r="B78" s="180">
        <v>45</v>
      </c>
      <c r="C78" s="180" t="s">
        <v>422</v>
      </c>
      <c r="D78" s="173" t="s">
        <v>300</v>
      </c>
      <c r="E78" s="173" t="s">
        <v>428</v>
      </c>
      <c r="F78" s="181"/>
      <c r="G78" s="173">
        <v>11</v>
      </c>
      <c r="H78" s="180"/>
      <c r="I78" s="173"/>
      <c r="J78" s="180">
        <f t="shared" si="1"/>
        <v>11</v>
      </c>
      <c r="K78" s="177"/>
      <c r="L78" s="182" t="s">
        <v>583</v>
      </c>
    </row>
    <row r="79" spans="1:12" ht="20.100000000000001" customHeight="1" x14ac:dyDescent="0.25">
      <c r="A79" s="173"/>
      <c r="B79" s="180">
        <v>46</v>
      </c>
      <c r="C79" s="180" t="s">
        <v>422</v>
      </c>
      <c r="D79" s="173" t="s">
        <v>300</v>
      </c>
      <c r="E79" s="173" t="s">
        <v>262</v>
      </c>
      <c r="F79" s="181"/>
      <c r="G79" s="173">
        <v>2</v>
      </c>
      <c r="H79" s="180"/>
      <c r="I79" s="173"/>
      <c r="J79" s="180">
        <f t="shared" si="1"/>
        <v>2</v>
      </c>
      <c r="K79" s="177"/>
      <c r="L79" s="183"/>
    </row>
    <row r="80" spans="1:12" ht="20.100000000000001" customHeight="1" x14ac:dyDescent="0.25">
      <c r="A80" s="173"/>
      <c r="B80" s="180">
        <v>47</v>
      </c>
      <c r="C80" s="180" t="s">
        <v>422</v>
      </c>
      <c r="D80" s="173" t="s">
        <v>300</v>
      </c>
      <c r="E80" s="173" t="s">
        <v>263</v>
      </c>
      <c r="F80" s="181"/>
      <c r="G80" s="173">
        <v>5</v>
      </c>
      <c r="H80" s="180"/>
      <c r="I80" s="173"/>
      <c r="J80" s="180">
        <f t="shared" si="1"/>
        <v>5</v>
      </c>
      <c r="K80" s="177"/>
      <c r="L80" s="183"/>
    </row>
    <row r="81" spans="1:22" ht="20.100000000000001" customHeight="1" x14ac:dyDescent="0.25">
      <c r="A81" s="173"/>
      <c r="B81" s="180">
        <v>48</v>
      </c>
      <c r="C81" s="180" t="s">
        <v>422</v>
      </c>
      <c r="D81" s="173" t="s">
        <v>300</v>
      </c>
      <c r="E81" s="173" t="s">
        <v>264</v>
      </c>
      <c r="F81" s="181"/>
      <c r="G81" s="173">
        <v>5</v>
      </c>
      <c r="H81" s="180"/>
      <c r="I81" s="173"/>
      <c r="J81" s="180">
        <f t="shared" si="1"/>
        <v>5</v>
      </c>
      <c r="K81" s="177"/>
      <c r="L81" s="182"/>
    </row>
    <row r="82" spans="1:22" ht="20.100000000000001" customHeight="1" x14ac:dyDescent="0.25">
      <c r="A82" s="173"/>
      <c r="B82" s="180">
        <v>49</v>
      </c>
      <c r="C82" s="180" t="s">
        <v>422</v>
      </c>
      <c r="D82" s="173" t="s">
        <v>300</v>
      </c>
      <c r="E82" s="173" t="s">
        <v>265</v>
      </c>
      <c r="F82" s="181"/>
      <c r="G82" s="173">
        <v>4</v>
      </c>
      <c r="H82" s="180"/>
      <c r="I82" s="173"/>
      <c r="J82" s="180">
        <f t="shared" si="1"/>
        <v>4</v>
      </c>
      <c r="K82" s="177"/>
      <c r="L82" s="183"/>
    </row>
    <row r="83" spans="1:22" ht="20.100000000000001" customHeight="1" x14ac:dyDescent="0.25">
      <c r="A83" s="173">
        <f>SUM(J78:J83)</f>
        <v>40</v>
      </c>
      <c r="B83" s="180">
        <v>50</v>
      </c>
      <c r="C83" s="180" t="s">
        <v>422</v>
      </c>
      <c r="D83" s="173" t="s">
        <v>300</v>
      </c>
      <c r="E83" s="173" t="s">
        <v>266</v>
      </c>
      <c r="F83" s="181"/>
      <c r="G83" s="173">
        <v>13</v>
      </c>
      <c r="H83" s="180"/>
      <c r="I83" s="173"/>
      <c r="J83" s="180">
        <f t="shared" si="1"/>
        <v>13</v>
      </c>
      <c r="K83" s="177"/>
      <c r="L83" s="183"/>
    </row>
    <row r="84" spans="1:22" ht="20.100000000000001" customHeight="1" x14ac:dyDescent="0.25">
      <c r="A84" s="173">
        <f>J84</f>
        <v>0</v>
      </c>
      <c r="B84" s="180">
        <v>51</v>
      </c>
      <c r="C84" s="180" t="s">
        <v>422</v>
      </c>
      <c r="D84" s="173" t="s">
        <v>306</v>
      </c>
      <c r="E84" s="173" t="s">
        <v>448</v>
      </c>
      <c r="F84" s="181"/>
      <c r="G84" s="173">
        <v>0</v>
      </c>
      <c r="H84" s="180"/>
      <c r="I84" s="173"/>
      <c r="J84" s="180">
        <f t="shared" si="1"/>
        <v>0</v>
      </c>
      <c r="K84" s="177"/>
      <c r="L84" s="183"/>
    </row>
    <row r="85" spans="1:22" ht="20.100000000000001" customHeight="1" thickBot="1" x14ac:dyDescent="0.3">
      <c r="A85" s="173"/>
      <c r="B85" s="173"/>
      <c r="C85" s="173"/>
      <c r="D85" s="180"/>
      <c r="E85" s="173"/>
      <c r="F85" s="181"/>
      <c r="G85" s="173"/>
      <c r="H85" s="180"/>
      <c r="I85" s="173"/>
      <c r="J85" s="195"/>
      <c r="K85" s="177"/>
      <c r="L85" s="183"/>
    </row>
    <row r="86" spans="1:22" ht="20.100000000000001" customHeight="1" thickTop="1" thickBot="1" x14ac:dyDescent="0.3">
      <c r="A86" s="205">
        <f>SUM(A34:A85)</f>
        <v>343</v>
      </c>
      <c r="B86" s="205"/>
      <c r="C86" s="206"/>
      <c r="D86" s="205"/>
      <c r="E86" s="205"/>
      <c r="F86" s="196" t="s">
        <v>588</v>
      </c>
      <c r="G86" s="207">
        <f>SUM(G34:G85)</f>
        <v>346</v>
      </c>
      <c r="H86" s="208">
        <f>SUM(H34:H85)</f>
        <v>0</v>
      </c>
      <c r="I86" s="207">
        <f>SUM(I34:I85)</f>
        <v>3</v>
      </c>
      <c r="J86" s="208">
        <f>SUM(J34:J85)</f>
        <v>343</v>
      </c>
      <c r="K86" s="209"/>
      <c r="L86" s="183"/>
    </row>
    <row r="87" spans="1:22" ht="20.100000000000001" customHeight="1" thickTop="1" x14ac:dyDescent="0.25">
      <c r="A87" s="205"/>
      <c r="B87" s="205"/>
      <c r="C87" s="206"/>
      <c r="D87" s="205"/>
      <c r="E87" s="205"/>
      <c r="F87" s="205"/>
      <c r="G87" s="205"/>
      <c r="H87" s="205"/>
      <c r="I87" s="205"/>
      <c r="J87" s="205"/>
      <c r="K87" s="205"/>
      <c r="L87" s="183"/>
    </row>
    <row r="88" spans="1:22" s="210" customFormat="1" ht="20.100000000000001" customHeight="1" x14ac:dyDescent="0.25">
      <c r="A88" s="173"/>
      <c r="B88" s="173"/>
      <c r="C88" s="192"/>
      <c r="D88" s="180"/>
      <c r="E88" s="173"/>
      <c r="F88" s="173"/>
      <c r="G88" s="173"/>
      <c r="H88" s="180"/>
      <c r="I88" s="173"/>
      <c r="J88" s="177"/>
      <c r="K88" s="177"/>
      <c r="L88" s="183"/>
    </row>
    <row r="89" spans="1:22" ht="19.5" customHeight="1" x14ac:dyDescent="0.25">
      <c r="A89" s="174"/>
      <c r="B89" s="206"/>
      <c r="C89" s="211"/>
      <c r="D89" s="205"/>
      <c r="E89" s="212"/>
      <c r="F89" s="213"/>
      <c r="G89" s="205"/>
      <c r="H89" s="206"/>
      <c r="I89" s="206"/>
      <c r="J89" s="206"/>
      <c r="K89" s="206"/>
      <c r="L89" s="214"/>
      <c r="R89" s="176"/>
      <c r="T89" s="176"/>
      <c r="V89" s="176"/>
    </row>
    <row r="90" spans="1:22" ht="19.5" customHeight="1" x14ac:dyDescent="0.25">
      <c r="A90" s="174"/>
      <c r="B90" s="206"/>
      <c r="C90" s="211"/>
      <c r="D90" s="205"/>
      <c r="E90" s="212"/>
      <c r="F90" s="213"/>
      <c r="G90" s="205"/>
      <c r="H90" s="206"/>
      <c r="I90" s="206"/>
      <c r="J90" s="206"/>
      <c r="K90" s="206"/>
      <c r="L90" s="214"/>
      <c r="R90" s="176"/>
      <c r="T90" s="176"/>
      <c r="V90" s="176"/>
    </row>
    <row r="91" spans="1:22" ht="20.100000000000001" customHeight="1" x14ac:dyDescent="0.25">
      <c r="A91" s="174"/>
      <c r="B91" s="173"/>
      <c r="C91" s="205"/>
      <c r="D91" s="180"/>
      <c r="E91" s="173"/>
      <c r="F91" s="215"/>
      <c r="G91" s="180"/>
      <c r="H91" s="195"/>
      <c r="I91" s="216"/>
      <c r="J91" s="217"/>
      <c r="K91" s="177"/>
      <c r="L91" s="177"/>
      <c r="R91" s="176"/>
      <c r="T91" s="176"/>
      <c r="V91" s="176"/>
    </row>
    <row r="92" spans="1:22" ht="20.100000000000001" customHeight="1" x14ac:dyDescent="0.25">
      <c r="A92" s="174"/>
      <c r="B92" s="173"/>
      <c r="C92" s="205"/>
      <c r="D92" s="180"/>
      <c r="E92" s="173"/>
      <c r="F92" s="215"/>
      <c r="G92" s="180"/>
      <c r="H92" s="195"/>
      <c r="I92" s="216"/>
      <c r="J92" s="217"/>
      <c r="K92" s="177"/>
      <c r="L92" s="177"/>
      <c r="R92" s="176"/>
      <c r="T92" s="176"/>
      <c r="V92" s="176"/>
    </row>
    <row r="93" spans="1:22" s="210" customFormat="1" ht="20.100000000000001" customHeight="1" x14ac:dyDescent="0.25">
      <c r="A93" s="173"/>
      <c r="B93" s="173"/>
      <c r="C93" s="173"/>
      <c r="D93" s="180"/>
      <c r="E93" s="173"/>
      <c r="F93" s="173"/>
      <c r="G93" s="173"/>
      <c r="H93" s="180"/>
      <c r="I93" s="173"/>
      <c r="J93" s="177"/>
      <c r="K93" s="177"/>
      <c r="L93" s="177"/>
    </row>
    <row r="94" spans="1:22" s="210" customFormat="1" ht="20.100000000000001" customHeight="1" x14ac:dyDescent="0.25">
      <c r="A94" s="173"/>
      <c r="B94" s="173"/>
      <c r="C94" s="192" t="s">
        <v>421</v>
      </c>
      <c r="D94" s="180"/>
      <c r="E94" s="173"/>
      <c r="F94" s="173"/>
      <c r="G94" s="173"/>
      <c r="H94" s="180"/>
      <c r="I94" s="173"/>
      <c r="J94" s="177"/>
      <c r="K94" s="177"/>
      <c r="L94" s="177"/>
    </row>
    <row r="95" spans="1:22" s="210" customFormat="1" ht="20.100000000000001" customHeight="1" x14ac:dyDescent="0.25">
      <c r="A95" s="206"/>
      <c r="B95" s="206"/>
      <c r="C95" s="218"/>
      <c r="D95" s="205"/>
      <c r="E95" s="218"/>
      <c r="F95" s="206"/>
      <c r="G95" s="206"/>
      <c r="H95" s="205"/>
      <c r="I95" s="206"/>
      <c r="J95" s="214"/>
      <c r="K95" s="214"/>
      <c r="L95" s="214"/>
    </row>
    <row r="96" spans="1:22" ht="18.75" customHeight="1" x14ac:dyDescent="0.25">
      <c r="A96" s="174" t="s">
        <v>425</v>
      </c>
      <c r="B96" s="173"/>
      <c r="C96" s="199" t="s">
        <v>581</v>
      </c>
      <c r="D96" s="180"/>
      <c r="E96" s="231"/>
      <c r="F96" s="173"/>
      <c r="G96" s="180"/>
      <c r="H96" s="180"/>
      <c r="I96" s="219"/>
      <c r="J96" s="173"/>
      <c r="K96" s="177"/>
      <c r="L96" s="183"/>
      <c r="M96" s="178"/>
      <c r="Q96" s="176"/>
    </row>
    <row r="97" spans="1:22" s="210" customFormat="1" ht="20.100000000000001" customHeight="1" x14ac:dyDescent="0.25">
      <c r="A97" s="192"/>
      <c r="B97" s="173"/>
      <c r="C97" s="231"/>
      <c r="D97" s="180"/>
      <c r="E97" s="231"/>
      <c r="F97" s="173"/>
      <c r="G97" s="180"/>
      <c r="H97" s="180"/>
      <c r="I97" s="177"/>
      <c r="J97" s="177"/>
      <c r="K97" s="177"/>
      <c r="L97" s="177"/>
    </row>
    <row r="98" spans="1:22" s="210" customFormat="1" ht="20.100000000000001" customHeight="1" x14ac:dyDescent="0.25">
      <c r="A98" s="192"/>
      <c r="B98" s="173"/>
      <c r="C98" s="231"/>
      <c r="D98" s="180"/>
      <c r="E98" s="231"/>
      <c r="F98" s="173"/>
      <c r="G98" s="180"/>
      <c r="H98" s="180"/>
      <c r="I98" s="177"/>
      <c r="J98" s="177"/>
      <c r="K98" s="177"/>
      <c r="L98" s="177"/>
    </row>
    <row r="99" spans="1:22" ht="19.5" customHeight="1" x14ac:dyDescent="0.25">
      <c r="A99" s="173"/>
      <c r="B99" s="173"/>
      <c r="C99" s="216"/>
      <c r="D99" s="216"/>
      <c r="E99" s="216"/>
      <c r="F99" s="216"/>
      <c r="G99" s="180"/>
      <c r="H99" s="195"/>
      <c r="I99" s="216"/>
      <c r="J99" s="177"/>
      <c r="K99" s="177"/>
      <c r="L99" s="177"/>
      <c r="M99" s="178"/>
      <c r="R99" s="176"/>
      <c r="T99" s="176"/>
      <c r="V99" s="176"/>
    </row>
    <row r="100" spans="1:22" ht="21.45" customHeight="1" x14ac:dyDescent="0.25">
      <c r="A100" s="174"/>
      <c r="B100" s="173"/>
      <c r="C100" s="212"/>
      <c r="D100" s="180"/>
      <c r="E100" s="216"/>
      <c r="F100" s="215"/>
      <c r="G100" s="180"/>
      <c r="H100" s="228"/>
      <c r="I100" s="216"/>
      <c r="J100" s="229"/>
      <c r="K100" s="177"/>
      <c r="L100" s="183"/>
    </row>
    <row r="101" spans="1:22" ht="21.45" customHeight="1" x14ac:dyDescent="0.25">
      <c r="A101" s="174" t="s">
        <v>320</v>
      </c>
      <c r="B101" s="173">
        <v>1</v>
      </c>
      <c r="C101" s="212" t="s">
        <v>558</v>
      </c>
      <c r="D101" s="180" t="s">
        <v>422</v>
      </c>
      <c r="E101" s="216" t="s">
        <v>297</v>
      </c>
      <c r="F101" s="215" t="s">
        <v>209</v>
      </c>
      <c r="G101" s="180" t="s">
        <v>333</v>
      </c>
      <c r="H101" s="228" t="s">
        <v>576</v>
      </c>
      <c r="I101" s="216" t="s">
        <v>297</v>
      </c>
      <c r="J101" s="229" t="s">
        <v>563</v>
      </c>
      <c r="K101" s="177" t="s">
        <v>580</v>
      </c>
      <c r="L101" s="183"/>
    </row>
    <row r="102" spans="1:22" ht="21.45" customHeight="1" x14ac:dyDescent="0.25">
      <c r="A102" s="174" t="s">
        <v>320</v>
      </c>
      <c r="B102" s="173">
        <v>2</v>
      </c>
      <c r="C102" s="206" t="s">
        <v>559</v>
      </c>
      <c r="D102" s="180" t="s">
        <v>422</v>
      </c>
      <c r="E102" s="216" t="s">
        <v>297</v>
      </c>
      <c r="F102" s="215" t="s">
        <v>209</v>
      </c>
      <c r="G102" s="180" t="s">
        <v>333</v>
      </c>
      <c r="H102" s="228" t="s">
        <v>576</v>
      </c>
      <c r="I102" s="216" t="s">
        <v>297</v>
      </c>
      <c r="J102" s="229" t="s">
        <v>563</v>
      </c>
      <c r="K102" s="177" t="s">
        <v>580</v>
      </c>
      <c r="L102" s="183" t="s">
        <v>585</v>
      </c>
    </row>
    <row r="103" spans="1:22" ht="19.5" customHeight="1" x14ac:dyDescent="0.25">
      <c r="A103" s="174"/>
      <c r="B103" s="173"/>
      <c r="C103" s="216"/>
      <c r="D103" s="230"/>
      <c r="E103" s="173"/>
      <c r="F103" s="194"/>
      <c r="G103" s="180"/>
      <c r="H103" s="195"/>
      <c r="I103" s="216"/>
      <c r="J103" s="219"/>
      <c r="K103" s="177"/>
      <c r="L103" s="177"/>
      <c r="R103" s="176"/>
      <c r="T103" s="176"/>
      <c r="V103" s="176"/>
    </row>
    <row r="104" spans="1:22" ht="21.45" customHeight="1" x14ac:dyDescent="0.25">
      <c r="A104" s="174" t="s">
        <v>320</v>
      </c>
      <c r="B104" s="173">
        <v>1</v>
      </c>
      <c r="C104" s="212" t="s">
        <v>114</v>
      </c>
      <c r="D104" s="180" t="s">
        <v>422</v>
      </c>
      <c r="E104" s="216" t="s">
        <v>297</v>
      </c>
      <c r="F104" s="215" t="s">
        <v>579</v>
      </c>
      <c r="G104" s="180" t="s">
        <v>333</v>
      </c>
      <c r="H104" s="228" t="s">
        <v>576</v>
      </c>
      <c r="I104" s="216" t="s">
        <v>297</v>
      </c>
      <c r="J104" s="229" t="s">
        <v>563</v>
      </c>
      <c r="K104" s="177" t="s">
        <v>580</v>
      </c>
      <c r="L104" s="183"/>
    </row>
    <row r="105" spans="1:22" ht="19.5" customHeight="1" x14ac:dyDescent="0.25">
      <c r="A105" s="174"/>
      <c r="B105" s="173"/>
      <c r="C105" s="219"/>
      <c r="D105" s="230"/>
      <c r="E105" s="173"/>
      <c r="F105" s="194"/>
      <c r="G105" s="180"/>
      <c r="H105" s="195"/>
      <c r="I105" s="216"/>
      <c r="J105" s="219"/>
      <c r="K105" s="177"/>
      <c r="L105" s="177"/>
      <c r="R105" s="176"/>
      <c r="T105" s="176"/>
      <c r="V105" s="176"/>
    </row>
    <row r="106" spans="1:22" ht="19.5" customHeight="1" x14ac:dyDescent="0.25">
      <c r="A106" s="174"/>
      <c r="B106" s="173"/>
      <c r="C106" s="219"/>
      <c r="D106" s="230"/>
      <c r="E106" s="173"/>
      <c r="F106" s="194"/>
      <c r="G106" s="180"/>
      <c r="H106" s="195"/>
      <c r="I106" s="216"/>
      <c r="J106" s="219"/>
      <c r="K106" s="177"/>
      <c r="L106" s="177"/>
      <c r="R106" s="176"/>
      <c r="T106" s="176"/>
      <c r="V106" s="176"/>
    </row>
    <row r="107" spans="1:22" ht="19.5" customHeight="1" x14ac:dyDescent="0.25">
      <c r="A107" s="174"/>
      <c r="B107" s="173"/>
      <c r="C107" s="219"/>
      <c r="D107" s="230"/>
      <c r="E107" s="173"/>
      <c r="F107" s="194"/>
      <c r="G107" s="180"/>
      <c r="H107" s="195"/>
      <c r="I107" s="216"/>
      <c r="J107" s="219"/>
      <c r="K107" s="177"/>
      <c r="L107" s="177"/>
      <c r="R107" s="176"/>
      <c r="T107" s="176"/>
      <c r="V107" s="176"/>
    </row>
    <row r="108" spans="1:22" ht="19.5" customHeight="1" x14ac:dyDescent="0.25">
      <c r="A108" s="174"/>
      <c r="B108" s="173"/>
      <c r="C108" s="219"/>
      <c r="D108" s="230"/>
      <c r="E108" s="173"/>
      <c r="F108" s="194"/>
      <c r="G108" s="180"/>
      <c r="H108" s="195"/>
      <c r="I108" s="216"/>
      <c r="J108" s="219"/>
      <c r="K108" s="177"/>
      <c r="L108" s="177"/>
      <c r="R108" s="176"/>
      <c r="T108" s="176"/>
      <c r="V108" s="176"/>
    </row>
    <row r="109" spans="1:22" ht="19.5" customHeight="1" x14ac:dyDescent="0.25">
      <c r="A109" s="174"/>
      <c r="B109" s="173"/>
      <c r="C109" s="219"/>
      <c r="D109" s="230"/>
      <c r="E109" s="173"/>
      <c r="F109" s="194"/>
      <c r="G109" s="180"/>
      <c r="H109" s="195"/>
      <c r="I109" s="216"/>
      <c r="J109" s="219"/>
      <c r="K109" s="177"/>
      <c r="L109" s="177"/>
      <c r="R109" s="176"/>
      <c r="T109" s="176"/>
      <c r="V109" s="176"/>
    </row>
    <row r="110" spans="1:22" ht="19.5" customHeight="1" x14ac:dyDescent="0.25">
      <c r="A110" s="174"/>
      <c r="B110" s="173"/>
      <c r="C110" s="219"/>
      <c r="D110" s="230"/>
      <c r="E110" s="173"/>
      <c r="F110" s="194"/>
      <c r="G110" s="180"/>
      <c r="H110" s="195"/>
      <c r="I110" s="216"/>
      <c r="J110" s="219"/>
      <c r="K110" s="177"/>
      <c r="L110" s="177"/>
      <c r="R110" s="176"/>
      <c r="T110" s="176"/>
      <c r="V110" s="176"/>
    </row>
    <row r="111" spans="1:22" ht="19.5" customHeight="1" x14ac:dyDescent="0.25">
      <c r="A111" s="174"/>
      <c r="B111" s="173"/>
      <c r="C111" s="219"/>
      <c r="D111" s="230"/>
      <c r="E111" s="173"/>
      <c r="F111" s="194"/>
      <c r="G111" s="180"/>
      <c r="H111" s="195"/>
      <c r="I111" s="216"/>
      <c r="J111" s="219"/>
      <c r="K111" s="177"/>
      <c r="L111" s="177"/>
      <c r="R111" s="176"/>
      <c r="T111" s="176"/>
      <c r="V111" s="176"/>
    </row>
    <row r="112" spans="1:22" ht="19.5" customHeight="1" x14ac:dyDescent="0.25">
      <c r="A112" s="174"/>
      <c r="B112" s="173"/>
      <c r="C112" s="219"/>
      <c r="D112" s="230"/>
      <c r="E112" s="173"/>
      <c r="F112" s="194"/>
      <c r="G112" s="180"/>
      <c r="H112" s="195"/>
      <c r="I112" s="216"/>
      <c r="J112" s="219"/>
      <c r="K112" s="177"/>
      <c r="L112" s="177"/>
      <c r="R112" s="176"/>
      <c r="T112" s="176"/>
      <c r="V112" s="176"/>
    </row>
    <row r="113" spans="1:22" ht="19.5" customHeight="1" x14ac:dyDescent="0.25">
      <c r="A113" s="174"/>
      <c r="B113" s="173"/>
      <c r="C113" s="219"/>
      <c r="D113" s="230"/>
      <c r="E113" s="173"/>
      <c r="F113" s="194"/>
      <c r="G113" s="180"/>
      <c r="H113" s="195"/>
      <c r="I113" s="216"/>
      <c r="J113" s="219"/>
      <c r="K113" s="177"/>
      <c r="L113" s="177"/>
      <c r="R113" s="176"/>
      <c r="T113" s="176"/>
      <c r="V113" s="176"/>
    </row>
    <row r="114" spans="1:22" ht="19.5" customHeight="1" x14ac:dyDescent="0.25">
      <c r="A114" s="174"/>
      <c r="B114" s="173"/>
      <c r="C114" s="219"/>
      <c r="D114" s="230"/>
      <c r="E114" s="173"/>
      <c r="F114" s="194"/>
      <c r="G114" s="180"/>
      <c r="H114" s="195"/>
      <c r="I114" s="216"/>
      <c r="J114" s="219"/>
      <c r="K114" s="177"/>
      <c r="L114" s="177"/>
      <c r="R114" s="176"/>
      <c r="T114" s="176"/>
      <c r="V114" s="176"/>
    </row>
    <row r="115" spans="1:22" ht="19.5" customHeight="1" x14ac:dyDescent="0.25">
      <c r="A115" s="174"/>
      <c r="B115" s="173"/>
      <c r="C115" s="219"/>
      <c r="D115" s="230"/>
      <c r="E115" s="173"/>
      <c r="F115" s="194"/>
      <c r="G115" s="180"/>
      <c r="H115" s="195"/>
      <c r="I115" s="216"/>
      <c r="J115" s="219"/>
      <c r="K115" s="177"/>
      <c r="L115" s="177"/>
      <c r="R115" s="176"/>
      <c r="T115" s="176"/>
      <c r="V115" s="176"/>
    </row>
    <row r="116" spans="1:22" ht="19.5" customHeight="1" x14ac:dyDescent="0.25">
      <c r="A116" s="174"/>
      <c r="B116" s="173"/>
      <c r="C116" s="219"/>
      <c r="D116" s="230"/>
      <c r="E116" s="173"/>
      <c r="F116" s="194"/>
      <c r="G116" s="180"/>
      <c r="H116" s="195"/>
      <c r="I116" s="216"/>
      <c r="J116" s="219"/>
      <c r="K116" s="177"/>
      <c r="L116" s="177"/>
      <c r="R116" s="176"/>
      <c r="T116" s="176"/>
      <c r="V116" s="176"/>
    </row>
    <row r="117" spans="1:22" ht="21.45" customHeight="1" x14ac:dyDescent="0.25">
      <c r="A117" s="174"/>
      <c r="B117" s="173"/>
      <c r="C117" s="206"/>
      <c r="D117" s="180"/>
      <c r="E117" s="216"/>
      <c r="F117" s="215"/>
      <c r="G117" s="180"/>
      <c r="H117" s="228"/>
      <c r="I117" s="216"/>
      <c r="J117" s="229"/>
      <c r="K117" s="177"/>
      <c r="L117" s="183"/>
    </row>
    <row r="118" spans="1:22" ht="19.5" customHeight="1" x14ac:dyDescent="0.25">
      <c r="A118" s="174"/>
      <c r="B118" s="173"/>
      <c r="C118" s="216"/>
      <c r="D118" s="230"/>
      <c r="E118" s="173"/>
      <c r="F118" s="194"/>
      <c r="G118" s="180"/>
      <c r="H118" s="195"/>
      <c r="I118" s="216"/>
      <c r="J118" s="219"/>
      <c r="K118" s="177"/>
      <c r="L118" s="177"/>
      <c r="R118" s="176"/>
      <c r="T118" s="176"/>
      <c r="V118" s="176"/>
    </row>
    <row r="119" spans="1:22" ht="19.5" customHeight="1" x14ac:dyDescent="0.25">
      <c r="A119" s="174"/>
      <c r="B119" s="173"/>
      <c r="C119" s="219"/>
      <c r="D119" s="230"/>
      <c r="E119" s="173"/>
      <c r="F119" s="194"/>
      <c r="G119" s="180"/>
      <c r="H119" s="195"/>
      <c r="I119" s="216"/>
      <c r="J119" s="219"/>
      <c r="K119" s="177"/>
      <c r="L119" s="177"/>
      <c r="R119" s="176"/>
      <c r="T119" s="176"/>
      <c r="V119" s="176"/>
    </row>
    <row r="120" spans="1:22" s="210" customFormat="1" ht="20.100000000000001" customHeight="1" x14ac:dyDescent="0.25">
      <c r="A120" s="192"/>
      <c r="B120" s="173"/>
      <c r="C120" s="219"/>
      <c r="D120" s="216"/>
      <c r="E120" s="216"/>
      <c r="F120" s="232"/>
      <c r="G120" s="180"/>
      <c r="H120" s="195"/>
      <c r="I120" s="216"/>
      <c r="J120" s="177"/>
      <c r="K120" s="177"/>
      <c r="L120" s="177"/>
    </row>
    <row r="121" spans="1:22" s="210" customFormat="1" ht="20.100000000000001" customHeight="1" x14ac:dyDescent="0.25">
      <c r="A121" s="192"/>
      <c r="B121" s="173"/>
      <c r="C121" s="219"/>
      <c r="D121" s="216"/>
      <c r="E121" s="219"/>
      <c r="F121" s="216"/>
      <c r="G121" s="180"/>
      <c r="H121" s="195"/>
      <c r="I121" s="216"/>
      <c r="J121" s="177"/>
      <c r="K121" s="177"/>
      <c r="L121" s="177"/>
    </row>
    <row r="122" spans="1:22" ht="20.100000000000001" customHeight="1" thickBot="1" x14ac:dyDescent="0.3">
      <c r="A122" s="220"/>
      <c r="B122" s="220"/>
      <c r="C122" s="221"/>
      <c r="D122" s="222"/>
      <c r="E122" s="220"/>
      <c r="F122" s="220"/>
      <c r="G122" s="220"/>
      <c r="H122" s="220"/>
      <c r="I122" s="220"/>
      <c r="J122" s="222"/>
      <c r="K122" s="223"/>
      <c r="L122" s="224"/>
    </row>
    <row r="168" spans="1:12" s="178" customFormat="1" ht="20.100000000000001" customHeight="1" x14ac:dyDescent="0.25">
      <c r="A168" s="175"/>
      <c r="B168" s="175"/>
      <c r="C168" s="175"/>
      <c r="E168" s="175"/>
      <c r="F168" s="175"/>
      <c r="G168" s="175"/>
      <c r="I168" s="175"/>
      <c r="J168" s="176"/>
      <c r="K168" s="176"/>
      <c r="L168" s="185"/>
    </row>
    <row r="192" spans="1:12" s="178" customFormat="1" ht="20.100000000000001" customHeight="1" x14ac:dyDescent="0.25">
      <c r="A192" s="175"/>
      <c r="B192" s="175"/>
      <c r="C192" s="175"/>
      <c r="E192" s="175"/>
      <c r="F192" s="175"/>
      <c r="G192" s="175"/>
      <c r="I192" s="175"/>
      <c r="J192" s="176"/>
      <c r="K192" s="176"/>
      <c r="L192" s="185"/>
    </row>
    <row r="193" spans="1:12" s="178" customFormat="1" ht="20.100000000000001" customHeight="1" x14ac:dyDescent="0.25">
      <c r="A193" s="175"/>
      <c r="B193" s="175"/>
      <c r="C193" s="175"/>
      <c r="E193" s="175"/>
      <c r="F193" s="175"/>
      <c r="G193" s="175"/>
      <c r="I193" s="175"/>
      <c r="J193" s="176"/>
      <c r="K193" s="176"/>
      <c r="L193" s="185"/>
    </row>
    <row r="195" spans="1:12" s="178" customFormat="1" ht="20.100000000000001" customHeight="1" x14ac:dyDescent="0.25">
      <c r="A195" s="175"/>
      <c r="B195" s="175"/>
      <c r="C195" s="175"/>
      <c r="E195" s="175"/>
      <c r="F195" s="175"/>
      <c r="G195" s="175"/>
      <c r="I195" s="175"/>
      <c r="J195" s="176"/>
      <c r="K195" s="176"/>
      <c r="L195" s="185"/>
    </row>
    <row r="221" spans="1:12" s="178" customFormat="1" ht="20.100000000000001" customHeight="1" x14ac:dyDescent="0.25">
      <c r="A221" s="175"/>
      <c r="B221" s="175"/>
      <c r="C221" s="175"/>
      <c r="E221" s="175"/>
      <c r="F221" s="175"/>
      <c r="G221" s="175"/>
      <c r="I221" s="175"/>
      <c r="J221" s="176"/>
      <c r="K221" s="176"/>
      <c r="L221" s="185"/>
    </row>
  </sheetData>
  <phoneticPr fontId="8" type="noConversion"/>
  <printOptions gridLines="1"/>
  <pageMargins left="0.31496062992125984" right="0.23622047244094491" top="0.43307086614173229" bottom="0.15748031496062992" header="0.43307086614173229" footer="0.1574803149606299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BBEC-B0F3-422D-837C-41812C4B6A11}">
  <dimension ref="A1:M16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4.5546875" customWidth="1"/>
    <col min="2" max="2" width="20" customWidth="1"/>
    <col min="3" max="3" width="7.33203125" customWidth="1"/>
    <col min="4" max="4" width="23" customWidth="1"/>
    <col min="5" max="5" width="7.5546875" customWidth="1"/>
    <col min="6" max="6" width="8.5546875" customWidth="1"/>
    <col min="7" max="7" width="7.88671875" customWidth="1"/>
    <col min="8" max="8" width="7.5546875" customWidth="1"/>
    <col min="9" max="9" width="7.109375" customWidth="1"/>
    <col min="10" max="10" width="5.6640625" customWidth="1"/>
    <col min="11" max="11" width="22.5546875" customWidth="1"/>
    <col min="12" max="12" width="22.33203125" customWidth="1"/>
    <col min="13" max="13" width="9.44140625" bestFit="1" customWidth="1"/>
  </cols>
  <sheetData>
    <row r="1" spans="1:13" ht="20.100000000000001" customHeight="1" x14ac:dyDescent="0.25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42"/>
      <c r="L1" s="124">
        <v>405</v>
      </c>
      <c r="M1" s="124" t="s">
        <v>552</v>
      </c>
    </row>
    <row r="2" spans="1:13" ht="20.100000000000001" customHeight="1" x14ac:dyDescent="0.25">
      <c r="A2" s="239" t="s">
        <v>435</v>
      </c>
      <c r="B2" s="239"/>
      <c r="C2" s="239"/>
      <c r="D2" s="239"/>
      <c r="E2" s="239"/>
      <c r="F2" s="239"/>
      <c r="G2" s="239"/>
      <c r="H2" s="239"/>
      <c r="I2" s="239"/>
      <c r="J2" s="239"/>
      <c r="K2" s="42"/>
      <c r="L2" s="127"/>
      <c r="M2" s="125" t="s">
        <v>553</v>
      </c>
    </row>
    <row r="3" spans="1:13" ht="20.100000000000001" customHeight="1" x14ac:dyDescent="0.25">
      <c r="A3" s="239" t="s">
        <v>273</v>
      </c>
      <c r="B3" s="239"/>
      <c r="C3" s="239"/>
      <c r="D3" s="239"/>
      <c r="E3" s="239"/>
      <c r="F3" s="239"/>
      <c r="G3" s="239"/>
      <c r="H3" s="239"/>
      <c r="I3" s="239"/>
      <c r="J3" s="239"/>
      <c r="K3" s="42"/>
      <c r="L3" s="124">
        <f>SUM(L1:L2)</f>
        <v>405</v>
      </c>
      <c r="M3" s="124" t="s">
        <v>554</v>
      </c>
    </row>
    <row r="4" spans="1:13" ht="20.100000000000001" customHeight="1" x14ac:dyDescent="0.25">
      <c r="A4" s="237" t="s">
        <v>591</v>
      </c>
      <c r="B4" s="237"/>
      <c r="C4" s="237"/>
      <c r="D4" s="237"/>
      <c r="E4" s="237"/>
      <c r="F4" s="237"/>
      <c r="G4" s="237"/>
      <c r="H4" s="237"/>
      <c r="I4" s="237"/>
      <c r="J4" s="237"/>
      <c r="K4" s="43"/>
    </row>
    <row r="5" spans="1:13" ht="20.100000000000001" customHeight="1" x14ac:dyDescent="0.25">
      <c r="A5" s="238" t="s">
        <v>565</v>
      </c>
      <c r="B5" s="238"/>
      <c r="C5" s="238"/>
      <c r="D5" s="238"/>
      <c r="E5" s="238"/>
      <c r="F5" s="238"/>
      <c r="G5" s="238"/>
      <c r="H5" s="238"/>
      <c r="I5" s="238"/>
      <c r="J5" s="238"/>
      <c r="K5" s="44"/>
    </row>
    <row r="6" spans="1:13" s="1" customFormat="1" ht="20.100000000000001" customHeight="1" x14ac:dyDescent="0.25">
      <c r="A6" s="23" t="s">
        <v>1</v>
      </c>
      <c r="B6" s="23" t="s">
        <v>295</v>
      </c>
      <c r="C6" s="23" t="s">
        <v>326</v>
      </c>
      <c r="D6" s="23" t="s">
        <v>310</v>
      </c>
      <c r="E6" s="23" t="s">
        <v>327</v>
      </c>
      <c r="F6" s="23" t="s">
        <v>328</v>
      </c>
      <c r="G6" s="23" t="s">
        <v>291</v>
      </c>
      <c r="H6" s="28" t="s">
        <v>555</v>
      </c>
      <c r="I6" s="23" t="s">
        <v>292</v>
      </c>
      <c r="J6" s="25" t="s">
        <v>2</v>
      </c>
      <c r="K6" s="23" t="s">
        <v>310</v>
      </c>
      <c r="L6" s="23" t="s">
        <v>329</v>
      </c>
      <c r="M6" s="23" t="s">
        <v>307</v>
      </c>
    </row>
    <row r="7" spans="1:13" s="22" customFormat="1" ht="20.100000000000001" customHeight="1" x14ac:dyDescent="0.25">
      <c r="A7" s="24"/>
      <c r="B7" s="24" t="s">
        <v>321</v>
      </c>
      <c r="C7" s="24" t="s">
        <v>1</v>
      </c>
      <c r="D7" s="24" t="s">
        <v>324</v>
      </c>
      <c r="E7" s="24" t="s">
        <v>330</v>
      </c>
      <c r="F7" s="24" t="s">
        <v>331</v>
      </c>
      <c r="G7" s="24"/>
      <c r="H7" s="26" t="s">
        <v>575</v>
      </c>
      <c r="I7" s="24"/>
      <c r="J7" s="27"/>
      <c r="K7" s="24" t="s">
        <v>325</v>
      </c>
      <c r="L7" s="24" t="s">
        <v>332</v>
      </c>
      <c r="M7" s="24"/>
    </row>
    <row r="8" spans="1:13" ht="20.100000000000001" customHeight="1" x14ac:dyDescent="0.25">
      <c r="A8" s="5">
        <v>1</v>
      </c>
      <c r="B8" s="48" t="s">
        <v>232</v>
      </c>
      <c r="C8" s="49"/>
      <c r="D8" s="47"/>
      <c r="E8" s="50"/>
      <c r="F8" s="166"/>
      <c r="G8" s="167"/>
      <c r="H8" s="166"/>
      <c r="I8" s="168"/>
      <c r="J8" s="5"/>
      <c r="K8" s="47"/>
      <c r="L8" s="47"/>
      <c r="M8" s="47"/>
    </row>
    <row r="9" spans="1:13" ht="20.100000000000001" customHeight="1" x14ac:dyDescent="0.25">
      <c r="A9" s="5">
        <v>2</v>
      </c>
      <c r="B9" s="48" t="s">
        <v>233</v>
      </c>
      <c r="C9" s="49"/>
      <c r="D9" s="47"/>
      <c r="E9" s="50"/>
      <c r="F9" s="166"/>
      <c r="G9" s="167"/>
      <c r="H9" s="166"/>
      <c r="I9" s="168"/>
      <c r="J9" s="5"/>
      <c r="K9" s="47"/>
      <c r="L9" s="47"/>
      <c r="M9" s="47"/>
    </row>
    <row r="10" spans="1:13" s="1" customFormat="1" ht="20.100000000000001" customHeight="1" x14ac:dyDescent="0.25">
      <c r="A10" s="5">
        <v>3</v>
      </c>
      <c r="B10" s="48" t="s">
        <v>353</v>
      </c>
      <c r="C10" s="49"/>
      <c r="D10" s="47"/>
      <c r="E10" s="50"/>
      <c r="F10" s="93"/>
      <c r="G10" s="50"/>
      <c r="H10" s="50"/>
      <c r="I10" s="76"/>
      <c r="J10" s="5"/>
      <c r="K10" s="47"/>
      <c r="L10" s="47"/>
      <c r="M10" s="47"/>
    </row>
    <row r="11" spans="1:13" s="11" customFormat="1" ht="20.100000000000001" customHeight="1" x14ac:dyDescent="0.25">
      <c r="A11" s="4"/>
      <c r="B11" s="86"/>
      <c r="C11" s="87"/>
      <c r="D11" s="102"/>
      <c r="E11" s="103"/>
      <c r="F11" s="104"/>
      <c r="G11" s="89"/>
      <c r="H11" s="89"/>
      <c r="I11" s="105"/>
      <c r="J11" s="4"/>
      <c r="K11" s="102"/>
      <c r="L11" s="88"/>
      <c r="M11" s="88"/>
    </row>
    <row r="12" spans="1:13" ht="20.100000000000001" customHeight="1" thickBot="1" x14ac:dyDescent="0.3">
      <c r="A12" s="70"/>
      <c r="B12" s="70"/>
      <c r="C12" s="70"/>
      <c r="D12" s="14" t="s">
        <v>292</v>
      </c>
      <c r="E12" s="17">
        <f>SUM(E8:E11)</f>
        <v>0</v>
      </c>
      <c r="F12" s="71">
        <f>SUM(F8:F11)</f>
        <v>0</v>
      </c>
      <c r="G12" s="71">
        <f>SUM(G8:G11)</f>
        <v>0</v>
      </c>
      <c r="H12" s="71">
        <f>SUM(H8:H11)</f>
        <v>0</v>
      </c>
      <c r="I12" s="71">
        <f>SUM(I8:I11)</f>
        <v>0</v>
      </c>
      <c r="J12" s="94"/>
      <c r="K12" s="94"/>
      <c r="L12" s="94"/>
      <c r="M12" s="94"/>
    </row>
    <row r="13" spans="1:13" ht="20.100000000000001" customHeight="1" thickTop="1" x14ac:dyDescent="0.25"/>
    <row r="14" spans="1:13" ht="20.100000000000001" customHeight="1" x14ac:dyDescent="0.25">
      <c r="B14" t="s">
        <v>277</v>
      </c>
      <c r="D14" t="s">
        <v>278</v>
      </c>
    </row>
    <row r="15" spans="1:13" ht="20.100000000000001" customHeight="1" x14ac:dyDescent="0.25">
      <c r="D15" t="s">
        <v>279</v>
      </c>
    </row>
    <row r="16" spans="1:13" ht="20.100000000000001" customHeight="1" x14ac:dyDescent="0.25">
      <c r="D16" t="s">
        <v>280</v>
      </c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5748031496062992" right="0.19685039370078741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F5D6-E662-45C3-9C79-E7848302C535}">
  <dimension ref="A1:M19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4.5546875" customWidth="1"/>
    <col min="2" max="2" width="21.44140625" customWidth="1"/>
    <col min="3" max="3" width="8" customWidth="1"/>
    <col min="4" max="4" width="22.5546875" customWidth="1"/>
    <col min="5" max="5" width="7.6640625" customWidth="1"/>
    <col min="7" max="7" width="7.109375" customWidth="1"/>
    <col min="8" max="8" width="8.109375" customWidth="1"/>
    <col min="9" max="9" width="9.44140625" customWidth="1"/>
    <col min="10" max="10" width="5.33203125" customWidth="1"/>
    <col min="11" max="11" width="19.6640625" customWidth="1"/>
    <col min="12" max="12" width="14.33203125" customWidth="1"/>
    <col min="13" max="13" width="11.6640625" customWidth="1"/>
  </cols>
  <sheetData>
    <row r="1" spans="1:13" ht="20.100000000000001" customHeight="1" x14ac:dyDescent="0.25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42"/>
      <c r="L1" s="124">
        <v>405</v>
      </c>
      <c r="M1" s="124" t="s">
        <v>552</v>
      </c>
    </row>
    <row r="2" spans="1:13" ht="20.100000000000001" customHeight="1" x14ac:dyDescent="0.25">
      <c r="A2" s="239" t="s">
        <v>435</v>
      </c>
      <c r="B2" s="239"/>
      <c r="C2" s="239"/>
      <c r="D2" s="239"/>
      <c r="E2" s="239"/>
      <c r="F2" s="239"/>
      <c r="G2" s="239"/>
      <c r="H2" s="239"/>
      <c r="I2" s="239"/>
      <c r="J2" s="239"/>
      <c r="K2" s="42"/>
      <c r="L2" s="127"/>
      <c r="M2" s="125" t="s">
        <v>553</v>
      </c>
    </row>
    <row r="3" spans="1:13" ht="20.100000000000001" customHeight="1" x14ac:dyDescent="0.25">
      <c r="A3" s="239" t="s">
        <v>272</v>
      </c>
      <c r="B3" s="239"/>
      <c r="C3" s="239"/>
      <c r="D3" s="239"/>
      <c r="E3" s="239"/>
      <c r="F3" s="239"/>
      <c r="G3" s="239"/>
      <c r="H3" s="239"/>
      <c r="I3" s="239"/>
      <c r="J3" s="239"/>
      <c r="K3" s="42"/>
      <c r="L3" s="124">
        <f>SUM(L1:L2)</f>
        <v>405</v>
      </c>
      <c r="M3" s="124" t="s">
        <v>554</v>
      </c>
    </row>
    <row r="4" spans="1:13" ht="20.100000000000001" customHeight="1" x14ac:dyDescent="0.25">
      <c r="A4" s="237" t="s">
        <v>591</v>
      </c>
      <c r="B4" s="237"/>
      <c r="C4" s="237"/>
      <c r="D4" s="237"/>
      <c r="E4" s="237"/>
      <c r="F4" s="237"/>
      <c r="G4" s="237"/>
      <c r="H4" s="237"/>
      <c r="I4" s="237"/>
      <c r="J4" s="237"/>
      <c r="K4" s="43"/>
    </row>
    <row r="5" spans="1:13" ht="20.100000000000001" customHeight="1" x14ac:dyDescent="0.25">
      <c r="A5" s="238" t="s">
        <v>565</v>
      </c>
      <c r="B5" s="238"/>
      <c r="C5" s="238"/>
      <c r="D5" s="238"/>
      <c r="E5" s="238"/>
      <c r="F5" s="238"/>
      <c r="G5" s="238"/>
      <c r="H5" s="238"/>
      <c r="I5" s="238"/>
      <c r="J5" s="238"/>
      <c r="K5" s="44"/>
    </row>
    <row r="6" spans="1:13" s="1" customFormat="1" ht="20.100000000000001" customHeight="1" x14ac:dyDescent="0.25">
      <c r="A6" s="23" t="s">
        <v>1</v>
      </c>
      <c r="B6" s="23" t="s">
        <v>295</v>
      </c>
      <c r="C6" s="23" t="s">
        <v>326</v>
      </c>
      <c r="D6" s="23" t="s">
        <v>310</v>
      </c>
      <c r="E6" s="23" t="s">
        <v>327</v>
      </c>
      <c r="F6" s="23" t="s">
        <v>328</v>
      </c>
      <c r="G6" s="23" t="s">
        <v>291</v>
      </c>
      <c r="H6" s="28" t="s">
        <v>555</v>
      </c>
      <c r="I6" s="23" t="s">
        <v>292</v>
      </c>
      <c r="J6" s="25" t="s">
        <v>2</v>
      </c>
      <c r="K6" s="23" t="s">
        <v>310</v>
      </c>
      <c r="L6" s="23" t="s">
        <v>329</v>
      </c>
      <c r="M6" s="23" t="s">
        <v>307</v>
      </c>
    </row>
    <row r="7" spans="1:13" s="22" customFormat="1" ht="20.100000000000001" customHeight="1" x14ac:dyDescent="0.25">
      <c r="A7" s="24"/>
      <c r="B7" s="24" t="s">
        <v>321</v>
      </c>
      <c r="C7" s="24" t="s">
        <v>1</v>
      </c>
      <c r="D7" s="24" t="s">
        <v>324</v>
      </c>
      <c r="E7" s="24" t="s">
        <v>330</v>
      </c>
      <c r="F7" s="20" t="s">
        <v>331</v>
      </c>
      <c r="G7" s="20"/>
      <c r="H7" s="26" t="s">
        <v>575</v>
      </c>
      <c r="I7" s="24"/>
      <c r="J7" s="27"/>
      <c r="K7" s="24" t="s">
        <v>325</v>
      </c>
      <c r="L7" s="24" t="s">
        <v>332</v>
      </c>
      <c r="M7" s="24"/>
    </row>
    <row r="8" spans="1:13" ht="20.100000000000001" customHeight="1" x14ac:dyDescent="0.25">
      <c r="A8" s="5">
        <v>1</v>
      </c>
      <c r="B8" s="48" t="s">
        <v>234</v>
      </c>
      <c r="C8" s="49"/>
      <c r="D8" s="47"/>
      <c r="E8" s="50"/>
      <c r="F8" s="166"/>
      <c r="G8" s="167"/>
      <c r="H8" s="166"/>
      <c r="I8" s="168"/>
      <c r="J8" s="5"/>
      <c r="K8" s="47"/>
      <c r="L8" s="47"/>
      <c r="M8" s="47"/>
    </row>
    <row r="9" spans="1:13" ht="20.100000000000001" customHeight="1" x14ac:dyDescent="0.25">
      <c r="A9" s="5"/>
      <c r="B9" s="48"/>
      <c r="C9" s="49"/>
      <c r="D9" s="47"/>
      <c r="E9" s="50"/>
      <c r="F9" s="166"/>
      <c r="G9" s="167"/>
      <c r="H9" s="166"/>
      <c r="I9" s="168"/>
      <c r="J9" s="5"/>
      <c r="K9" s="47"/>
      <c r="L9" s="47"/>
      <c r="M9" s="47"/>
    </row>
    <row r="10" spans="1:13" ht="20.100000000000001" customHeight="1" x14ac:dyDescent="0.25">
      <c r="A10" s="5"/>
      <c r="B10" s="48"/>
      <c r="C10" s="49"/>
      <c r="D10" s="47"/>
      <c r="E10" s="50"/>
      <c r="F10" s="166"/>
      <c r="G10" s="167"/>
      <c r="H10" s="166"/>
      <c r="I10" s="168"/>
      <c r="J10" s="13"/>
      <c r="K10" s="47"/>
      <c r="L10" s="47"/>
      <c r="M10" s="47"/>
    </row>
    <row r="11" spans="1:13" ht="20.100000000000001" customHeight="1" x14ac:dyDescent="0.25">
      <c r="A11" s="5"/>
      <c r="B11" s="48"/>
      <c r="C11" s="49"/>
      <c r="D11" s="57"/>
      <c r="E11" s="58"/>
      <c r="F11" s="166"/>
      <c r="G11" s="167"/>
      <c r="H11" s="166"/>
      <c r="I11" s="168"/>
      <c r="J11" s="13"/>
      <c r="K11" s="57"/>
      <c r="L11" s="47"/>
      <c r="M11" s="47"/>
    </row>
    <row r="12" spans="1:13" ht="20.100000000000001" customHeight="1" x14ac:dyDescent="0.25">
      <c r="A12" s="13"/>
      <c r="B12" s="56"/>
      <c r="C12" s="97"/>
      <c r="D12" s="57"/>
      <c r="E12" s="58"/>
      <c r="F12" s="166"/>
      <c r="G12" s="167"/>
      <c r="H12" s="166"/>
      <c r="I12" s="168"/>
      <c r="J12" s="13"/>
      <c r="K12" s="57"/>
      <c r="L12" s="57"/>
      <c r="M12" s="57"/>
    </row>
    <row r="13" spans="1:13" s="11" customFormat="1" ht="20.100000000000001" customHeight="1" x14ac:dyDescent="0.25">
      <c r="A13" s="4"/>
      <c r="B13" s="86"/>
      <c r="C13" s="87"/>
      <c r="D13" s="88"/>
      <c r="E13" s="89"/>
      <c r="F13" s="104"/>
      <c r="G13" s="89"/>
      <c r="H13" s="89"/>
      <c r="I13" s="105"/>
      <c r="J13" s="4"/>
      <c r="K13" s="88"/>
      <c r="L13" s="88"/>
      <c r="M13" s="88"/>
    </row>
    <row r="14" spans="1:13" s="11" customFormat="1" ht="20.100000000000001" customHeight="1" x14ac:dyDescent="0.25">
      <c r="A14" s="4"/>
      <c r="B14" s="86"/>
      <c r="C14" s="87"/>
      <c r="D14" s="88"/>
      <c r="E14" s="89"/>
      <c r="F14" s="104"/>
      <c r="G14" s="89"/>
      <c r="H14" s="89"/>
      <c r="I14" s="105"/>
      <c r="J14" s="4"/>
      <c r="K14" s="88"/>
      <c r="L14" s="88"/>
      <c r="M14" s="88"/>
    </row>
    <row r="15" spans="1:13" ht="20.100000000000001" customHeight="1" thickBot="1" x14ac:dyDescent="0.3">
      <c r="A15" s="70"/>
      <c r="B15" s="70"/>
      <c r="C15" s="70"/>
      <c r="D15" s="14" t="s">
        <v>292</v>
      </c>
      <c r="E15" s="18">
        <f>SUM(E8:E14)</f>
        <v>0</v>
      </c>
      <c r="F15" s="71">
        <f>SUM(F8:F14)</f>
        <v>0</v>
      </c>
      <c r="G15" s="71">
        <f>SUM(G8:G14)</f>
        <v>0</v>
      </c>
      <c r="H15" s="71">
        <f>SUM(H8:H14)</f>
        <v>0</v>
      </c>
      <c r="I15" s="71">
        <f>SUM(I8:I14)</f>
        <v>0</v>
      </c>
      <c r="J15" s="70"/>
      <c r="K15" s="70"/>
      <c r="L15" s="70"/>
      <c r="M15" s="70"/>
    </row>
    <row r="16" spans="1:13" ht="20.100000000000001" customHeight="1" thickTop="1" x14ac:dyDescent="0.25"/>
    <row r="17" spans="2:4" ht="20.100000000000001" customHeight="1" x14ac:dyDescent="0.25">
      <c r="B17" t="s">
        <v>277</v>
      </c>
      <c r="D17" t="s">
        <v>278</v>
      </c>
    </row>
    <row r="18" spans="2:4" ht="20.100000000000001" customHeight="1" x14ac:dyDescent="0.25">
      <c r="D18" t="s">
        <v>279</v>
      </c>
    </row>
    <row r="19" spans="2:4" ht="20.100000000000001" customHeight="1" x14ac:dyDescent="0.25">
      <c r="D19" t="s">
        <v>280</v>
      </c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9685039370078741" right="0.19685039370078741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C1973-90A3-45C6-A22F-0CB36F3E6492}">
  <dimension ref="A1:M20"/>
  <sheetViews>
    <sheetView zoomScaleNormal="100"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4.44140625" customWidth="1"/>
    <col min="2" max="2" width="22.33203125" customWidth="1"/>
    <col min="3" max="3" width="7.5546875" customWidth="1"/>
    <col min="4" max="4" width="23.109375" customWidth="1"/>
    <col min="5" max="5" width="7.88671875" customWidth="1"/>
    <col min="7" max="9" width="8.33203125" customWidth="1"/>
    <col min="10" max="10" width="5.6640625" customWidth="1"/>
    <col min="11" max="11" width="19.88671875" customWidth="1"/>
    <col min="12" max="12" width="8" customWidth="1"/>
  </cols>
  <sheetData>
    <row r="1" spans="1:13" ht="20.100000000000001" customHeight="1" x14ac:dyDescent="0.25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42"/>
      <c r="L1" s="124">
        <v>405</v>
      </c>
      <c r="M1" s="124" t="s">
        <v>552</v>
      </c>
    </row>
    <row r="2" spans="1:13" ht="20.100000000000001" customHeight="1" x14ac:dyDescent="0.25">
      <c r="A2" s="239" t="s">
        <v>435</v>
      </c>
      <c r="B2" s="239"/>
      <c r="C2" s="239"/>
      <c r="D2" s="239"/>
      <c r="E2" s="239"/>
      <c r="F2" s="239"/>
      <c r="G2" s="239"/>
      <c r="H2" s="239"/>
      <c r="I2" s="239"/>
      <c r="J2" s="239"/>
      <c r="K2" s="42"/>
      <c r="L2" s="127"/>
      <c r="M2" s="125" t="s">
        <v>553</v>
      </c>
    </row>
    <row r="3" spans="1:13" ht="20.100000000000001" customHeight="1" x14ac:dyDescent="0.25">
      <c r="A3" s="239" t="s">
        <v>271</v>
      </c>
      <c r="B3" s="239"/>
      <c r="C3" s="239"/>
      <c r="D3" s="239"/>
      <c r="E3" s="239"/>
      <c r="F3" s="239"/>
      <c r="G3" s="239"/>
      <c r="H3" s="239"/>
      <c r="I3" s="239"/>
      <c r="J3" s="239"/>
      <c r="K3" s="42"/>
      <c r="L3" s="124">
        <f>SUM(L1:L2)</f>
        <v>405</v>
      </c>
      <c r="M3" s="124" t="s">
        <v>554</v>
      </c>
    </row>
    <row r="4" spans="1:13" ht="20.100000000000001" customHeight="1" x14ac:dyDescent="0.25">
      <c r="A4" s="237" t="s">
        <v>591</v>
      </c>
      <c r="B4" s="237"/>
      <c r="C4" s="237"/>
      <c r="D4" s="237"/>
      <c r="E4" s="237"/>
      <c r="F4" s="237"/>
      <c r="G4" s="237"/>
      <c r="H4" s="237"/>
      <c r="I4" s="237"/>
      <c r="J4" s="237"/>
      <c r="K4" s="43"/>
    </row>
    <row r="5" spans="1:13" ht="20.100000000000001" customHeight="1" x14ac:dyDescent="0.25">
      <c r="A5" s="238" t="s">
        <v>308</v>
      </c>
      <c r="B5" s="238"/>
      <c r="C5" s="238"/>
      <c r="D5" s="238"/>
      <c r="E5" s="238"/>
      <c r="F5" s="238"/>
      <c r="G5" s="238"/>
      <c r="H5" s="238"/>
      <c r="I5" s="238"/>
      <c r="J5" s="238"/>
      <c r="K5" s="44"/>
    </row>
    <row r="6" spans="1:13" s="1" customFormat="1" ht="20.100000000000001" customHeight="1" x14ac:dyDescent="0.25">
      <c r="A6" s="23" t="s">
        <v>1</v>
      </c>
      <c r="B6" s="23" t="s">
        <v>295</v>
      </c>
      <c r="C6" s="23" t="s">
        <v>326</v>
      </c>
      <c r="D6" s="23" t="s">
        <v>310</v>
      </c>
      <c r="E6" s="23" t="s">
        <v>327</v>
      </c>
      <c r="F6" s="23" t="s">
        <v>328</v>
      </c>
      <c r="G6" s="23" t="s">
        <v>291</v>
      </c>
      <c r="H6" s="28" t="s">
        <v>555</v>
      </c>
      <c r="I6" s="23" t="s">
        <v>292</v>
      </c>
      <c r="J6" s="25" t="s">
        <v>2</v>
      </c>
      <c r="K6" s="23" t="s">
        <v>310</v>
      </c>
      <c r="L6" s="23" t="s">
        <v>329</v>
      </c>
      <c r="M6" s="23" t="s">
        <v>307</v>
      </c>
    </row>
    <row r="7" spans="1:13" s="22" customFormat="1" ht="20.100000000000001" customHeight="1" x14ac:dyDescent="0.25">
      <c r="A7" s="24"/>
      <c r="B7" s="24" t="s">
        <v>321</v>
      </c>
      <c r="C7" s="24" t="s">
        <v>1</v>
      </c>
      <c r="D7" s="24" t="s">
        <v>324</v>
      </c>
      <c r="E7" s="24" t="s">
        <v>330</v>
      </c>
      <c r="F7" s="24" t="s">
        <v>331</v>
      </c>
      <c r="G7" s="24"/>
      <c r="H7" s="26" t="s">
        <v>575</v>
      </c>
      <c r="I7" s="24"/>
      <c r="J7" s="27"/>
      <c r="K7" s="24" t="s">
        <v>325</v>
      </c>
      <c r="L7" s="24" t="s">
        <v>332</v>
      </c>
      <c r="M7" s="24"/>
    </row>
    <row r="8" spans="1:13" ht="20.100000000000001" customHeight="1" x14ac:dyDescent="0.25">
      <c r="A8" s="5">
        <v>1</v>
      </c>
      <c r="B8" s="48" t="s">
        <v>276</v>
      </c>
      <c r="C8" s="49">
        <v>1</v>
      </c>
      <c r="D8" s="47" t="s">
        <v>235</v>
      </c>
      <c r="E8" s="50">
        <v>1</v>
      </c>
      <c r="F8" s="166">
        <f>SUM($L$1*E8)</f>
        <v>405</v>
      </c>
      <c r="G8" s="167"/>
      <c r="H8" s="166">
        <f>SUM($L$2*E8)</f>
        <v>0</v>
      </c>
      <c r="I8" s="168">
        <f>F8+G8+H8</f>
        <v>405</v>
      </c>
      <c r="J8" s="5">
        <v>1</v>
      </c>
      <c r="K8" s="47" t="s">
        <v>235</v>
      </c>
      <c r="L8" s="47"/>
      <c r="M8" s="47"/>
    </row>
    <row r="9" spans="1:13" ht="20.100000000000001" customHeight="1" x14ac:dyDescent="0.25">
      <c r="A9" s="5"/>
      <c r="B9" s="48"/>
      <c r="C9" s="49"/>
      <c r="D9" s="47"/>
      <c r="E9" s="50"/>
      <c r="F9" s="93"/>
      <c r="G9" s="50"/>
      <c r="H9" s="50"/>
      <c r="I9" s="76"/>
      <c r="J9" s="5"/>
      <c r="K9" s="47"/>
      <c r="L9" s="47"/>
      <c r="M9" s="47"/>
    </row>
    <row r="10" spans="1:13" ht="20.100000000000001" customHeight="1" x14ac:dyDescent="0.25">
      <c r="A10" s="5">
        <v>2</v>
      </c>
      <c r="B10" s="48" t="s">
        <v>236</v>
      </c>
      <c r="C10" s="49"/>
      <c r="D10" s="57"/>
      <c r="E10" s="58"/>
      <c r="F10" s="93"/>
      <c r="G10" s="50"/>
      <c r="H10" s="50"/>
      <c r="I10" s="76"/>
      <c r="J10" s="5"/>
      <c r="K10" s="57"/>
      <c r="L10" s="47"/>
      <c r="M10" s="47"/>
    </row>
    <row r="11" spans="1:13" ht="20.100000000000001" customHeight="1" x14ac:dyDescent="0.25">
      <c r="A11" s="13"/>
      <c r="B11" s="56"/>
      <c r="C11" s="97"/>
      <c r="D11" s="57"/>
      <c r="E11" s="58"/>
      <c r="F11" s="93"/>
      <c r="G11" s="50"/>
      <c r="H11" s="50"/>
      <c r="I11" s="76"/>
      <c r="J11" s="5"/>
      <c r="K11" s="57"/>
      <c r="L11" s="47"/>
      <c r="M11" s="47"/>
    </row>
    <row r="12" spans="1:13" ht="20.100000000000001" customHeight="1" x14ac:dyDescent="0.25">
      <c r="A12" s="13"/>
      <c r="B12" s="56"/>
      <c r="C12" s="97"/>
      <c r="D12" s="57"/>
      <c r="E12" s="58"/>
      <c r="F12" s="93"/>
      <c r="G12" s="50"/>
      <c r="H12" s="50"/>
      <c r="I12" s="76"/>
      <c r="J12" s="5"/>
      <c r="K12" s="57"/>
      <c r="L12" s="47"/>
      <c r="M12" s="47"/>
    </row>
    <row r="13" spans="1:13" ht="20.100000000000001" customHeight="1" x14ac:dyDescent="0.25">
      <c r="A13" s="13"/>
      <c r="B13" s="56"/>
      <c r="C13" s="97"/>
      <c r="D13" s="57"/>
      <c r="E13" s="58"/>
      <c r="F13" s="93"/>
      <c r="G13" s="50"/>
      <c r="H13" s="50"/>
      <c r="I13" s="76"/>
      <c r="J13" s="5"/>
      <c r="K13" s="57"/>
      <c r="L13" s="47"/>
      <c r="M13" s="47"/>
    </row>
    <row r="14" spans="1:13" ht="20.100000000000001" customHeight="1" x14ac:dyDescent="0.25">
      <c r="A14" s="13"/>
      <c r="B14" s="56"/>
      <c r="C14" s="97"/>
      <c r="D14" s="57"/>
      <c r="E14" s="58"/>
      <c r="F14" s="93"/>
      <c r="G14" s="50"/>
      <c r="H14" s="50"/>
      <c r="I14" s="76"/>
      <c r="J14" s="5"/>
      <c r="K14" s="57"/>
      <c r="L14" s="47"/>
      <c r="M14" s="47"/>
    </row>
    <row r="15" spans="1:13" ht="20.100000000000001" customHeight="1" x14ac:dyDescent="0.25">
      <c r="A15" s="6"/>
      <c r="B15" s="106"/>
      <c r="C15" s="107"/>
      <c r="D15" s="108"/>
      <c r="E15" s="109"/>
      <c r="F15" s="93"/>
      <c r="G15" s="50"/>
      <c r="H15" s="50"/>
      <c r="I15" s="76"/>
      <c r="J15" s="5"/>
      <c r="K15" s="108"/>
      <c r="L15" s="47"/>
      <c r="M15" s="47"/>
    </row>
    <row r="16" spans="1:13" ht="20.100000000000001" customHeight="1" thickBot="1" x14ac:dyDescent="0.3">
      <c r="A16" s="70"/>
      <c r="B16" s="70"/>
      <c r="C16" s="70"/>
      <c r="D16" s="14" t="s">
        <v>292</v>
      </c>
      <c r="E16" s="18">
        <f>SUM(E8:E15)</f>
        <v>1</v>
      </c>
      <c r="F16" s="71">
        <f>SUM(F8:F15)</f>
        <v>405</v>
      </c>
      <c r="G16" s="71">
        <f>SUM(G8:G15)</f>
        <v>0</v>
      </c>
      <c r="H16" s="71">
        <f>SUM(H8:H15)</f>
        <v>0</v>
      </c>
      <c r="I16" s="71">
        <f>SUM(I8:I15)</f>
        <v>405</v>
      </c>
      <c r="J16" s="70"/>
      <c r="K16" s="70"/>
      <c r="L16" s="70"/>
      <c r="M16" s="70"/>
    </row>
    <row r="17" spans="2:4" ht="20.100000000000001" customHeight="1" thickTop="1" x14ac:dyDescent="0.25"/>
    <row r="18" spans="2:4" ht="20.100000000000001" customHeight="1" x14ac:dyDescent="0.25">
      <c r="B18" t="s">
        <v>277</v>
      </c>
      <c r="D18" t="s">
        <v>278</v>
      </c>
    </row>
    <row r="19" spans="2:4" ht="20.100000000000001" customHeight="1" x14ac:dyDescent="0.25">
      <c r="D19" t="s">
        <v>279</v>
      </c>
    </row>
    <row r="20" spans="2:4" ht="20.100000000000001" customHeight="1" x14ac:dyDescent="0.25">
      <c r="D20" t="s">
        <v>280</v>
      </c>
    </row>
  </sheetData>
  <mergeCells count="5">
    <mergeCell ref="A5:J5"/>
    <mergeCell ref="A1:J1"/>
    <mergeCell ref="A2:J2"/>
    <mergeCell ref="A3:J3"/>
    <mergeCell ref="A4:J4"/>
  </mergeCells>
  <phoneticPr fontId="8" type="noConversion"/>
  <pageMargins left="0.15748031496062992" right="0.19685039370078741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A0856-663E-4938-9F40-B9C815AD7AA1}">
  <dimension ref="A1:W127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4.33203125" customWidth="1"/>
    <col min="2" max="2" width="16.5546875" customWidth="1"/>
    <col min="3" max="3" width="6.109375" customWidth="1"/>
    <col min="4" max="4" width="26.88671875" customWidth="1"/>
    <col min="5" max="5" width="7.44140625" customWidth="1"/>
    <col min="7" max="7" width="6" customWidth="1"/>
    <col min="8" max="8" width="7.5546875" bestFit="1" customWidth="1"/>
    <col min="9" max="9" width="8.6640625" customWidth="1"/>
    <col min="10" max="10" width="5.6640625" customWidth="1"/>
    <col min="11" max="11" width="24" customWidth="1"/>
    <col min="12" max="12" width="21.88671875" customWidth="1"/>
    <col min="14" max="14" width="31.5546875" bestFit="1" customWidth="1"/>
  </cols>
  <sheetData>
    <row r="1" spans="1:16" ht="20.100000000000001" customHeight="1" x14ac:dyDescent="0.25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42"/>
      <c r="L1" s="124">
        <v>405</v>
      </c>
      <c r="M1" s="124" t="s">
        <v>552</v>
      </c>
    </row>
    <row r="2" spans="1:16" ht="20.100000000000001" customHeight="1" x14ac:dyDescent="0.25">
      <c r="A2" s="239" t="s">
        <v>435</v>
      </c>
      <c r="B2" s="239"/>
      <c r="C2" s="239"/>
      <c r="D2" s="239"/>
      <c r="E2" s="239"/>
      <c r="F2" s="239"/>
      <c r="G2" s="239"/>
      <c r="H2" s="239"/>
      <c r="I2" s="239"/>
      <c r="J2" s="239"/>
      <c r="K2" s="42"/>
      <c r="L2" s="127"/>
      <c r="M2" s="125" t="s">
        <v>553</v>
      </c>
    </row>
    <row r="3" spans="1:16" ht="20.100000000000001" customHeight="1" x14ac:dyDescent="0.25">
      <c r="A3" s="239" t="s">
        <v>270</v>
      </c>
      <c r="B3" s="239"/>
      <c r="C3" s="239"/>
      <c r="D3" s="239"/>
      <c r="E3" s="239"/>
      <c r="F3" s="239"/>
      <c r="G3" s="239"/>
      <c r="H3" s="239"/>
      <c r="I3" s="239"/>
      <c r="J3" s="239"/>
      <c r="K3" s="42"/>
      <c r="L3" s="124">
        <f>SUM(L1:L2)</f>
        <v>405</v>
      </c>
      <c r="M3" s="124" t="s">
        <v>554</v>
      </c>
    </row>
    <row r="4" spans="1:16" ht="20.100000000000001" customHeight="1" x14ac:dyDescent="0.25">
      <c r="A4" s="237" t="s">
        <v>591</v>
      </c>
      <c r="B4" s="237"/>
      <c r="C4" s="237"/>
      <c r="D4" s="237"/>
      <c r="E4" s="237"/>
      <c r="F4" s="237"/>
      <c r="G4" s="237"/>
      <c r="H4" s="237"/>
      <c r="I4" s="237"/>
      <c r="J4" s="237"/>
      <c r="K4" s="43"/>
    </row>
    <row r="5" spans="1:16" ht="20.100000000000001" customHeight="1" x14ac:dyDescent="0.25">
      <c r="A5" s="238" t="s">
        <v>584</v>
      </c>
      <c r="B5" s="238"/>
      <c r="C5" s="238"/>
      <c r="D5" s="238"/>
      <c r="E5" s="238"/>
      <c r="F5" s="238"/>
      <c r="G5" s="238"/>
      <c r="H5" s="238"/>
      <c r="I5" s="238"/>
      <c r="J5" s="238"/>
      <c r="K5" s="44"/>
    </row>
    <row r="6" spans="1:16" s="1" customFormat="1" ht="20.100000000000001" customHeight="1" x14ac:dyDescent="0.25">
      <c r="A6" s="23" t="s">
        <v>1</v>
      </c>
      <c r="B6" s="23" t="s">
        <v>295</v>
      </c>
      <c r="C6" s="23" t="s">
        <v>326</v>
      </c>
      <c r="D6" s="23" t="s">
        <v>310</v>
      </c>
      <c r="E6" s="23" t="s">
        <v>327</v>
      </c>
      <c r="F6" s="23" t="s">
        <v>328</v>
      </c>
      <c r="G6" s="23" t="s">
        <v>291</v>
      </c>
      <c r="H6" s="28" t="s">
        <v>555</v>
      </c>
      <c r="I6" s="23" t="s">
        <v>292</v>
      </c>
      <c r="J6" s="25" t="s">
        <v>2</v>
      </c>
      <c r="K6" s="23" t="s">
        <v>310</v>
      </c>
      <c r="L6" s="23" t="s">
        <v>329</v>
      </c>
      <c r="M6" s="23" t="s">
        <v>307</v>
      </c>
    </row>
    <row r="7" spans="1:16" s="22" customFormat="1" ht="20.100000000000001" customHeight="1" x14ac:dyDescent="0.25">
      <c r="A7" s="24"/>
      <c r="B7" s="24" t="s">
        <v>321</v>
      </c>
      <c r="C7" s="24" t="s">
        <v>1</v>
      </c>
      <c r="D7" s="24" t="s">
        <v>324</v>
      </c>
      <c r="E7" s="24" t="s">
        <v>330</v>
      </c>
      <c r="F7" s="24" t="s">
        <v>331</v>
      </c>
      <c r="G7" s="24"/>
      <c r="H7" s="26" t="s">
        <v>575</v>
      </c>
      <c r="I7" s="24"/>
      <c r="J7" s="27"/>
      <c r="K7" s="24" t="s">
        <v>325</v>
      </c>
      <c r="L7" s="24" t="s">
        <v>332</v>
      </c>
      <c r="M7" s="24"/>
    </row>
    <row r="8" spans="1:16" ht="20.100000000000001" customHeight="1" x14ac:dyDescent="0.25">
      <c r="A8" s="3">
        <v>1</v>
      </c>
      <c r="B8" s="45" t="s">
        <v>261</v>
      </c>
      <c r="C8" s="46">
        <v>1</v>
      </c>
      <c r="D8" s="47" t="s">
        <v>528</v>
      </c>
      <c r="E8" s="85">
        <v>1</v>
      </c>
      <c r="F8" s="166">
        <f t="shared" ref="F8:F47" si="0">SUM($L$1*E8)</f>
        <v>405</v>
      </c>
      <c r="G8" s="167"/>
      <c r="H8" s="166">
        <f t="shared" ref="H8:H47" si="1">SUM($L$2*E8)</f>
        <v>0</v>
      </c>
      <c r="I8" s="168">
        <f t="shared" ref="I8:I47" si="2">F8+G8+H8</f>
        <v>405</v>
      </c>
      <c r="J8" s="5">
        <v>1</v>
      </c>
      <c r="K8" s="47" t="s">
        <v>528</v>
      </c>
      <c r="L8" s="55"/>
      <c r="M8" s="55"/>
      <c r="N8" s="1" t="s">
        <v>529</v>
      </c>
    </row>
    <row r="9" spans="1:16" ht="20.100000000000001" customHeight="1" x14ac:dyDescent="0.25">
      <c r="A9" s="5"/>
      <c r="B9" s="48"/>
      <c r="C9" s="49">
        <v>2</v>
      </c>
      <c r="D9" s="47" t="s">
        <v>238</v>
      </c>
      <c r="E9" s="85">
        <v>1</v>
      </c>
      <c r="F9" s="166">
        <f t="shared" si="0"/>
        <v>405</v>
      </c>
      <c r="G9" s="167"/>
      <c r="H9" s="166">
        <f t="shared" si="1"/>
        <v>0</v>
      </c>
      <c r="I9" s="168">
        <f t="shared" si="2"/>
        <v>405</v>
      </c>
      <c r="J9" s="5">
        <v>2</v>
      </c>
      <c r="K9" s="47" t="s">
        <v>238</v>
      </c>
      <c r="L9" s="55"/>
      <c r="M9" s="55"/>
      <c r="O9" s="1"/>
      <c r="P9" s="1"/>
    </row>
    <row r="10" spans="1:16" ht="20.100000000000001" customHeight="1" x14ac:dyDescent="0.25">
      <c r="A10" s="5"/>
      <c r="B10" s="48"/>
      <c r="C10" s="49">
        <v>3</v>
      </c>
      <c r="D10" s="47" t="s">
        <v>237</v>
      </c>
      <c r="E10" s="85">
        <v>2</v>
      </c>
      <c r="F10" s="166">
        <f t="shared" si="0"/>
        <v>810</v>
      </c>
      <c r="G10" s="167"/>
      <c r="H10" s="166">
        <f t="shared" si="1"/>
        <v>0</v>
      </c>
      <c r="I10" s="168">
        <f t="shared" si="2"/>
        <v>810</v>
      </c>
      <c r="J10" s="5">
        <v>3</v>
      </c>
      <c r="K10" s="47" t="s">
        <v>237</v>
      </c>
      <c r="L10" s="55"/>
      <c r="M10" s="55"/>
    </row>
    <row r="11" spans="1:16" ht="20.100000000000001" customHeight="1" x14ac:dyDescent="0.25">
      <c r="A11" s="5"/>
      <c r="B11" s="48"/>
      <c r="C11" s="49">
        <v>4</v>
      </c>
      <c r="D11" s="47" t="s">
        <v>239</v>
      </c>
      <c r="E11" s="85">
        <v>0</v>
      </c>
      <c r="F11" s="166">
        <f t="shared" si="0"/>
        <v>0</v>
      </c>
      <c r="G11" s="167"/>
      <c r="H11" s="166">
        <f t="shared" si="1"/>
        <v>0</v>
      </c>
      <c r="I11" s="168">
        <f t="shared" si="2"/>
        <v>0</v>
      </c>
      <c r="J11" s="5">
        <v>4</v>
      </c>
      <c r="K11" s="47" t="s">
        <v>239</v>
      </c>
      <c r="L11" s="55" t="s">
        <v>237</v>
      </c>
      <c r="M11" s="55"/>
    </row>
    <row r="12" spans="1:16" ht="20.100000000000001" customHeight="1" x14ac:dyDescent="0.25">
      <c r="A12" s="5"/>
      <c r="B12" s="48"/>
      <c r="C12" s="49">
        <v>5</v>
      </c>
      <c r="D12" s="47" t="s">
        <v>387</v>
      </c>
      <c r="E12" s="85">
        <v>2</v>
      </c>
      <c r="F12" s="166">
        <f t="shared" si="0"/>
        <v>810</v>
      </c>
      <c r="G12" s="167"/>
      <c r="H12" s="166">
        <f t="shared" si="1"/>
        <v>0</v>
      </c>
      <c r="I12" s="168">
        <f t="shared" si="2"/>
        <v>810</v>
      </c>
      <c r="J12" s="5">
        <v>5</v>
      </c>
      <c r="K12" s="47" t="s">
        <v>387</v>
      </c>
      <c r="L12" s="48"/>
      <c r="M12" s="48"/>
      <c r="N12" s="1"/>
    </row>
    <row r="13" spans="1:16" s="1" customFormat="1" ht="20.100000000000001" customHeight="1" x14ac:dyDescent="0.25">
      <c r="A13" s="5"/>
      <c r="B13" s="48"/>
      <c r="C13" s="49">
        <v>6</v>
      </c>
      <c r="D13" s="47" t="s">
        <v>386</v>
      </c>
      <c r="E13" s="85">
        <v>0</v>
      </c>
      <c r="F13" s="166">
        <f t="shared" si="0"/>
        <v>0</v>
      </c>
      <c r="G13" s="167"/>
      <c r="H13" s="166">
        <f t="shared" si="1"/>
        <v>0</v>
      </c>
      <c r="I13" s="168">
        <f t="shared" si="2"/>
        <v>0</v>
      </c>
      <c r="J13" s="5">
        <v>6</v>
      </c>
      <c r="K13" s="47" t="s">
        <v>386</v>
      </c>
      <c r="L13" s="48" t="s">
        <v>387</v>
      </c>
      <c r="M13" s="48"/>
      <c r="O13"/>
      <c r="P13"/>
    </row>
    <row r="14" spans="1:16" s="1" customFormat="1" ht="20.100000000000001" customHeight="1" x14ac:dyDescent="0.25">
      <c r="A14" s="5"/>
      <c r="B14" s="36"/>
      <c r="C14" s="49">
        <v>7</v>
      </c>
      <c r="D14" s="47" t="s">
        <v>429</v>
      </c>
      <c r="E14" s="85">
        <v>2</v>
      </c>
      <c r="F14" s="166">
        <f t="shared" si="0"/>
        <v>810</v>
      </c>
      <c r="G14" s="167"/>
      <c r="H14" s="166">
        <f t="shared" si="1"/>
        <v>0</v>
      </c>
      <c r="I14" s="168">
        <f t="shared" si="2"/>
        <v>810</v>
      </c>
      <c r="J14" s="5">
        <v>7</v>
      </c>
      <c r="K14" s="47" t="s">
        <v>429</v>
      </c>
      <c r="L14" s="48"/>
      <c r="M14" s="48"/>
      <c r="O14"/>
      <c r="P14"/>
    </row>
    <row r="15" spans="1:16" s="1" customFormat="1" ht="20.100000000000001" customHeight="1" x14ac:dyDescent="0.25">
      <c r="A15" s="5"/>
      <c r="B15" s="36"/>
      <c r="C15" s="49">
        <v>8</v>
      </c>
      <c r="D15" s="47" t="s">
        <v>431</v>
      </c>
      <c r="E15" s="85">
        <v>0</v>
      </c>
      <c r="F15" s="166">
        <f t="shared" si="0"/>
        <v>0</v>
      </c>
      <c r="G15" s="167"/>
      <c r="H15" s="166">
        <f t="shared" si="1"/>
        <v>0</v>
      </c>
      <c r="I15" s="168">
        <f t="shared" si="2"/>
        <v>0</v>
      </c>
      <c r="J15" s="5">
        <v>8</v>
      </c>
      <c r="K15" s="47" t="s">
        <v>431</v>
      </c>
      <c r="L15" s="47" t="s">
        <v>429</v>
      </c>
      <c r="M15" s="48"/>
      <c r="O15"/>
      <c r="P15"/>
    </row>
    <row r="16" spans="1:16" s="1" customFormat="1" ht="20.100000000000001" customHeight="1" x14ac:dyDescent="0.25">
      <c r="A16" s="5"/>
      <c r="B16" s="36"/>
      <c r="C16" s="49">
        <v>9</v>
      </c>
      <c r="D16" s="47" t="s">
        <v>434</v>
      </c>
      <c r="E16" s="85">
        <v>3</v>
      </c>
      <c r="F16" s="166">
        <f t="shared" si="0"/>
        <v>1215</v>
      </c>
      <c r="G16" s="167"/>
      <c r="H16" s="166">
        <f t="shared" si="1"/>
        <v>0</v>
      </c>
      <c r="I16" s="168">
        <f t="shared" si="2"/>
        <v>1215</v>
      </c>
      <c r="J16" s="5">
        <v>9</v>
      </c>
      <c r="K16" s="47" t="s">
        <v>434</v>
      </c>
      <c r="L16" s="48"/>
      <c r="M16" s="48"/>
    </row>
    <row r="17" spans="1:13" s="1" customFormat="1" ht="20.100000000000001" customHeight="1" x14ac:dyDescent="0.25">
      <c r="A17" s="5"/>
      <c r="B17" s="36"/>
      <c r="C17" s="49">
        <v>10</v>
      </c>
      <c r="D17" s="47" t="s">
        <v>395</v>
      </c>
      <c r="E17" s="85">
        <v>0</v>
      </c>
      <c r="F17" s="166">
        <f t="shared" si="0"/>
        <v>0</v>
      </c>
      <c r="G17" s="167"/>
      <c r="H17" s="166">
        <f t="shared" si="1"/>
        <v>0</v>
      </c>
      <c r="I17" s="168">
        <f t="shared" si="2"/>
        <v>0</v>
      </c>
      <c r="J17" s="5">
        <v>10</v>
      </c>
      <c r="K17" s="47" t="s">
        <v>395</v>
      </c>
      <c r="L17" s="48" t="s">
        <v>434</v>
      </c>
      <c r="M17" s="48"/>
    </row>
    <row r="18" spans="1:13" s="1" customFormat="1" ht="20.100000000000001" customHeight="1" x14ac:dyDescent="0.25">
      <c r="A18" s="5"/>
      <c r="B18" s="36"/>
      <c r="C18" s="49">
        <v>11</v>
      </c>
      <c r="D18" s="47" t="s">
        <v>430</v>
      </c>
      <c r="E18" s="85">
        <v>0</v>
      </c>
      <c r="F18" s="166">
        <f t="shared" si="0"/>
        <v>0</v>
      </c>
      <c r="G18" s="167"/>
      <c r="H18" s="166">
        <f t="shared" si="1"/>
        <v>0</v>
      </c>
      <c r="I18" s="168">
        <f t="shared" si="2"/>
        <v>0</v>
      </c>
      <c r="J18" s="5">
        <v>11</v>
      </c>
      <c r="K18" s="47" t="s">
        <v>430</v>
      </c>
      <c r="L18" s="48" t="s">
        <v>434</v>
      </c>
      <c r="M18" s="48"/>
    </row>
    <row r="19" spans="1:13" ht="20.100000000000001" customHeight="1" x14ac:dyDescent="0.25">
      <c r="A19" s="5">
        <v>2</v>
      </c>
      <c r="B19" s="48" t="s">
        <v>262</v>
      </c>
      <c r="C19" s="49">
        <v>1</v>
      </c>
      <c r="D19" s="47" t="s">
        <v>240</v>
      </c>
      <c r="E19" s="85">
        <v>1</v>
      </c>
      <c r="F19" s="166">
        <f t="shared" si="0"/>
        <v>405</v>
      </c>
      <c r="G19" s="167"/>
      <c r="H19" s="166">
        <f t="shared" si="1"/>
        <v>0</v>
      </c>
      <c r="I19" s="168">
        <f t="shared" si="2"/>
        <v>405</v>
      </c>
      <c r="J19" s="5">
        <v>12</v>
      </c>
      <c r="K19" s="47" t="s">
        <v>240</v>
      </c>
      <c r="L19" s="55"/>
      <c r="M19" s="55"/>
    </row>
    <row r="20" spans="1:13" ht="20.100000000000001" customHeight="1" x14ac:dyDescent="0.25">
      <c r="A20" s="5"/>
      <c r="B20" s="48"/>
      <c r="C20" s="49">
        <v>2</v>
      </c>
      <c r="D20" s="47" t="s">
        <v>241</v>
      </c>
      <c r="E20" s="85">
        <v>1</v>
      </c>
      <c r="F20" s="166">
        <f t="shared" si="0"/>
        <v>405</v>
      </c>
      <c r="G20" s="167"/>
      <c r="H20" s="166">
        <f t="shared" si="1"/>
        <v>0</v>
      </c>
      <c r="I20" s="168">
        <f t="shared" si="2"/>
        <v>405</v>
      </c>
      <c r="J20" s="5">
        <v>13</v>
      </c>
      <c r="K20" s="47" t="s">
        <v>241</v>
      </c>
      <c r="L20" s="55"/>
      <c r="M20" s="55"/>
    </row>
    <row r="21" spans="1:13" ht="20.100000000000001" customHeight="1" x14ac:dyDescent="0.25">
      <c r="A21" s="5">
        <v>3</v>
      </c>
      <c r="B21" s="48" t="s">
        <v>263</v>
      </c>
      <c r="C21" s="49">
        <v>1</v>
      </c>
      <c r="D21" s="47" t="s">
        <v>242</v>
      </c>
      <c r="E21" s="85">
        <v>1</v>
      </c>
      <c r="F21" s="166">
        <f t="shared" si="0"/>
        <v>405</v>
      </c>
      <c r="G21" s="167"/>
      <c r="H21" s="166">
        <f t="shared" si="1"/>
        <v>0</v>
      </c>
      <c r="I21" s="168">
        <f t="shared" si="2"/>
        <v>405</v>
      </c>
      <c r="J21" s="5">
        <v>14</v>
      </c>
      <c r="K21" s="47" t="s">
        <v>242</v>
      </c>
      <c r="L21" s="55"/>
      <c r="M21" s="55"/>
    </row>
    <row r="22" spans="1:13" ht="20.100000000000001" customHeight="1" x14ac:dyDescent="0.25">
      <c r="A22" s="5"/>
      <c r="B22" s="48"/>
      <c r="C22" s="49">
        <v>2</v>
      </c>
      <c r="D22" s="47" t="s">
        <v>243</v>
      </c>
      <c r="E22" s="85">
        <v>1</v>
      </c>
      <c r="F22" s="166">
        <f t="shared" si="0"/>
        <v>405</v>
      </c>
      <c r="G22" s="167"/>
      <c r="H22" s="166">
        <f t="shared" si="1"/>
        <v>0</v>
      </c>
      <c r="I22" s="168">
        <f t="shared" si="2"/>
        <v>405</v>
      </c>
      <c r="J22" s="5">
        <v>15</v>
      </c>
      <c r="K22" s="47" t="s">
        <v>243</v>
      </c>
      <c r="L22" s="55"/>
      <c r="M22" s="55"/>
    </row>
    <row r="23" spans="1:13" ht="20.100000000000001" customHeight="1" x14ac:dyDescent="0.25">
      <c r="A23" s="5"/>
      <c r="B23" s="48"/>
      <c r="C23" s="49">
        <v>3</v>
      </c>
      <c r="D23" s="47" t="s">
        <v>244</v>
      </c>
      <c r="E23" s="85">
        <v>1</v>
      </c>
      <c r="F23" s="166">
        <f t="shared" si="0"/>
        <v>405</v>
      </c>
      <c r="G23" s="167"/>
      <c r="H23" s="166">
        <f t="shared" si="1"/>
        <v>0</v>
      </c>
      <c r="I23" s="168">
        <f t="shared" si="2"/>
        <v>405</v>
      </c>
      <c r="J23" s="5">
        <v>16</v>
      </c>
      <c r="K23" s="47" t="s">
        <v>244</v>
      </c>
      <c r="L23" s="55"/>
      <c r="M23" s="55"/>
    </row>
    <row r="24" spans="1:13" ht="20.100000000000001" customHeight="1" x14ac:dyDescent="0.25">
      <c r="A24" s="5"/>
      <c r="B24" s="48"/>
      <c r="C24" s="49">
        <v>4</v>
      </c>
      <c r="D24" s="47" t="s">
        <v>245</v>
      </c>
      <c r="E24" s="85">
        <v>1</v>
      </c>
      <c r="F24" s="166">
        <f t="shared" si="0"/>
        <v>405</v>
      </c>
      <c r="G24" s="167"/>
      <c r="H24" s="166">
        <f t="shared" si="1"/>
        <v>0</v>
      </c>
      <c r="I24" s="168">
        <f t="shared" si="2"/>
        <v>405</v>
      </c>
      <c r="J24" s="5">
        <v>17</v>
      </c>
      <c r="K24" s="47" t="s">
        <v>245</v>
      </c>
      <c r="L24" s="55"/>
      <c r="M24" s="55"/>
    </row>
    <row r="25" spans="1:13" ht="20.100000000000001" customHeight="1" x14ac:dyDescent="0.25">
      <c r="A25" s="5"/>
      <c r="B25" s="48"/>
      <c r="C25" s="49">
        <v>5</v>
      </c>
      <c r="D25" s="47" t="s">
        <v>246</v>
      </c>
      <c r="E25" s="85">
        <v>1</v>
      </c>
      <c r="F25" s="166">
        <f t="shared" si="0"/>
        <v>405</v>
      </c>
      <c r="G25" s="167"/>
      <c r="H25" s="166">
        <f t="shared" si="1"/>
        <v>0</v>
      </c>
      <c r="I25" s="168">
        <f t="shared" si="2"/>
        <v>405</v>
      </c>
      <c r="J25" s="5">
        <v>18</v>
      </c>
      <c r="K25" s="47" t="s">
        <v>246</v>
      </c>
      <c r="L25" s="55"/>
      <c r="M25" s="55"/>
    </row>
    <row r="26" spans="1:13" ht="20.100000000000001" customHeight="1" x14ac:dyDescent="0.25">
      <c r="A26" s="5">
        <v>4</v>
      </c>
      <c r="B26" s="48" t="s">
        <v>264</v>
      </c>
      <c r="C26" s="49">
        <v>1</v>
      </c>
      <c r="D26" s="47" t="s">
        <v>248</v>
      </c>
      <c r="E26" s="85">
        <v>1</v>
      </c>
      <c r="F26" s="166">
        <f t="shared" si="0"/>
        <v>405</v>
      </c>
      <c r="G26" s="167"/>
      <c r="H26" s="166">
        <f t="shared" si="1"/>
        <v>0</v>
      </c>
      <c r="I26" s="168">
        <f t="shared" si="2"/>
        <v>405</v>
      </c>
      <c r="J26" s="5">
        <v>19</v>
      </c>
      <c r="K26" s="47" t="s">
        <v>248</v>
      </c>
      <c r="L26" s="55"/>
      <c r="M26" s="55"/>
    </row>
    <row r="27" spans="1:13" ht="20.100000000000001" customHeight="1" x14ac:dyDescent="0.25">
      <c r="A27" s="5"/>
      <c r="B27" s="48"/>
      <c r="C27" s="49">
        <v>2</v>
      </c>
      <c r="D27" s="47" t="s">
        <v>249</v>
      </c>
      <c r="E27" s="85">
        <v>1</v>
      </c>
      <c r="F27" s="166">
        <f t="shared" si="0"/>
        <v>405</v>
      </c>
      <c r="G27" s="167"/>
      <c r="H27" s="166">
        <f t="shared" si="1"/>
        <v>0</v>
      </c>
      <c r="I27" s="168">
        <f t="shared" si="2"/>
        <v>405</v>
      </c>
      <c r="J27" s="5">
        <v>20</v>
      </c>
      <c r="K27" s="47" t="s">
        <v>249</v>
      </c>
      <c r="L27" s="55"/>
      <c r="M27" s="55"/>
    </row>
    <row r="28" spans="1:13" ht="20.100000000000001" customHeight="1" x14ac:dyDescent="0.25">
      <c r="A28" s="5"/>
      <c r="B28" s="48"/>
      <c r="C28" s="49">
        <v>3</v>
      </c>
      <c r="D28" s="47" t="s">
        <v>250</v>
      </c>
      <c r="E28" s="85">
        <v>1</v>
      </c>
      <c r="F28" s="166">
        <f t="shared" si="0"/>
        <v>405</v>
      </c>
      <c r="G28" s="167"/>
      <c r="H28" s="166">
        <f t="shared" si="1"/>
        <v>0</v>
      </c>
      <c r="I28" s="168">
        <f t="shared" si="2"/>
        <v>405</v>
      </c>
      <c r="J28" s="5">
        <v>21</v>
      </c>
      <c r="K28" s="47" t="s">
        <v>250</v>
      </c>
      <c r="L28" s="55"/>
      <c r="M28" s="55"/>
    </row>
    <row r="29" spans="1:13" ht="20.100000000000001" customHeight="1" x14ac:dyDescent="0.25">
      <c r="A29" s="5"/>
      <c r="B29" s="48"/>
      <c r="C29" s="49">
        <v>4</v>
      </c>
      <c r="D29" s="47" t="s">
        <v>251</v>
      </c>
      <c r="E29" s="85">
        <v>1</v>
      </c>
      <c r="F29" s="166">
        <f t="shared" si="0"/>
        <v>405</v>
      </c>
      <c r="G29" s="167"/>
      <c r="H29" s="166">
        <f t="shared" si="1"/>
        <v>0</v>
      </c>
      <c r="I29" s="168">
        <f t="shared" si="2"/>
        <v>405</v>
      </c>
      <c r="J29" s="5">
        <v>22</v>
      </c>
      <c r="K29" s="47" t="s">
        <v>251</v>
      </c>
      <c r="L29" s="55"/>
      <c r="M29" s="55"/>
    </row>
    <row r="30" spans="1:13" ht="20.100000000000001" customHeight="1" x14ac:dyDescent="0.25">
      <c r="A30" s="5"/>
      <c r="B30" s="48"/>
      <c r="C30" s="49">
        <v>5</v>
      </c>
      <c r="D30" s="47" t="s">
        <v>252</v>
      </c>
      <c r="E30" s="85">
        <v>1</v>
      </c>
      <c r="F30" s="166">
        <f t="shared" si="0"/>
        <v>405</v>
      </c>
      <c r="G30" s="167"/>
      <c r="H30" s="166">
        <f t="shared" si="1"/>
        <v>0</v>
      </c>
      <c r="I30" s="168">
        <f t="shared" si="2"/>
        <v>405</v>
      </c>
      <c r="J30" s="5">
        <v>23</v>
      </c>
      <c r="K30" s="47" t="s">
        <v>252</v>
      </c>
      <c r="L30" s="55"/>
      <c r="M30" s="55"/>
    </row>
    <row r="31" spans="1:13" ht="20.100000000000001" customHeight="1" x14ac:dyDescent="0.25">
      <c r="A31" s="5">
        <v>5</v>
      </c>
      <c r="B31" s="48" t="s">
        <v>265</v>
      </c>
      <c r="C31" s="49">
        <v>1</v>
      </c>
      <c r="D31" s="47" t="s">
        <v>253</v>
      </c>
      <c r="E31" s="85">
        <v>1</v>
      </c>
      <c r="F31" s="166">
        <f t="shared" si="0"/>
        <v>405</v>
      </c>
      <c r="G31" s="167"/>
      <c r="H31" s="166">
        <f t="shared" si="1"/>
        <v>0</v>
      </c>
      <c r="I31" s="168">
        <f t="shared" si="2"/>
        <v>405</v>
      </c>
      <c r="J31" s="5">
        <v>24</v>
      </c>
      <c r="K31" s="47" t="s">
        <v>253</v>
      </c>
      <c r="L31" s="55"/>
      <c r="M31" s="55"/>
    </row>
    <row r="32" spans="1:13" ht="20.100000000000001" customHeight="1" x14ac:dyDescent="0.25">
      <c r="A32" s="55"/>
      <c r="B32" s="55"/>
      <c r="C32" s="49">
        <v>2</v>
      </c>
      <c r="D32" s="47" t="s">
        <v>254</v>
      </c>
      <c r="E32" s="85">
        <v>1</v>
      </c>
      <c r="F32" s="166">
        <f t="shared" si="0"/>
        <v>405</v>
      </c>
      <c r="G32" s="167"/>
      <c r="H32" s="166">
        <f t="shared" si="1"/>
        <v>0</v>
      </c>
      <c r="I32" s="168">
        <f t="shared" si="2"/>
        <v>405</v>
      </c>
      <c r="J32" s="5">
        <v>25</v>
      </c>
      <c r="K32" s="47" t="s">
        <v>254</v>
      </c>
      <c r="L32" s="55"/>
      <c r="M32" s="55"/>
    </row>
    <row r="33" spans="1:14" ht="20.100000000000001" customHeight="1" x14ac:dyDescent="0.25">
      <c r="A33" s="5"/>
      <c r="B33" s="48"/>
      <c r="C33" s="49">
        <v>3</v>
      </c>
      <c r="D33" s="47" t="s">
        <v>408</v>
      </c>
      <c r="E33" s="85">
        <v>1</v>
      </c>
      <c r="F33" s="166">
        <f t="shared" si="0"/>
        <v>405</v>
      </c>
      <c r="G33" s="167"/>
      <c r="H33" s="166">
        <f t="shared" si="1"/>
        <v>0</v>
      </c>
      <c r="I33" s="168">
        <f t="shared" si="2"/>
        <v>405</v>
      </c>
      <c r="J33" s="5">
        <v>26</v>
      </c>
      <c r="K33" s="47" t="s">
        <v>408</v>
      </c>
      <c r="L33" s="55"/>
      <c r="M33" s="55"/>
      <c r="N33" s="1" t="s">
        <v>409</v>
      </c>
    </row>
    <row r="34" spans="1:14" ht="20.100000000000001" customHeight="1" x14ac:dyDescent="0.25">
      <c r="A34" s="5"/>
      <c r="B34" s="48"/>
      <c r="C34" s="49">
        <v>4</v>
      </c>
      <c r="D34" s="47" t="s">
        <v>255</v>
      </c>
      <c r="E34" s="85">
        <v>1</v>
      </c>
      <c r="F34" s="166">
        <f t="shared" si="0"/>
        <v>405</v>
      </c>
      <c r="G34" s="167"/>
      <c r="H34" s="166">
        <f t="shared" si="1"/>
        <v>0</v>
      </c>
      <c r="I34" s="168">
        <f t="shared" si="2"/>
        <v>405</v>
      </c>
      <c r="J34" s="5">
        <v>27</v>
      </c>
      <c r="K34" s="47" t="s">
        <v>255</v>
      </c>
      <c r="L34" s="55"/>
      <c r="M34" s="55"/>
    </row>
    <row r="35" spans="1:14" ht="20.100000000000001" customHeight="1" x14ac:dyDescent="0.25">
      <c r="A35" s="5">
        <v>6</v>
      </c>
      <c r="B35" s="48" t="s">
        <v>266</v>
      </c>
      <c r="C35" s="49">
        <v>1</v>
      </c>
      <c r="D35" s="47" t="s">
        <v>256</v>
      </c>
      <c r="E35" s="85">
        <v>1</v>
      </c>
      <c r="F35" s="166">
        <f t="shared" si="0"/>
        <v>405</v>
      </c>
      <c r="G35" s="167"/>
      <c r="H35" s="166">
        <f t="shared" si="1"/>
        <v>0</v>
      </c>
      <c r="I35" s="168">
        <f t="shared" si="2"/>
        <v>405</v>
      </c>
      <c r="J35" s="5">
        <v>28</v>
      </c>
      <c r="K35" s="47" t="s">
        <v>256</v>
      </c>
      <c r="L35" s="55"/>
      <c r="M35" s="55"/>
    </row>
    <row r="36" spans="1:14" ht="20.100000000000001" customHeight="1" x14ac:dyDescent="0.25">
      <c r="A36" s="55"/>
      <c r="B36" s="55"/>
      <c r="C36" s="49">
        <v>2</v>
      </c>
      <c r="D36" s="47" t="s">
        <v>257</v>
      </c>
      <c r="E36" s="85">
        <v>1</v>
      </c>
      <c r="F36" s="166">
        <f t="shared" si="0"/>
        <v>405</v>
      </c>
      <c r="G36" s="167"/>
      <c r="H36" s="166">
        <f t="shared" si="1"/>
        <v>0</v>
      </c>
      <c r="I36" s="168">
        <f t="shared" si="2"/>
        <v>405</v>
      </c>
      <c r="J36" s="5">
        <v>29</v>
      </c>
      <c r="K36" s="47" t="s">
        <v>257</v>
      </c>
      <c r="L36" s="55"/>
      <c r="M36" s="55"/>
    </row>
    <row r="37" spans="1:14" ht="20.100000000000001" customHeight="1" x14ac:dyDescent="0.25">
      <c r="A37" s="5"/>
      <c r="B37" s="48"/>
      <c r="C37" s="49">
        <v>3</v>
      </c>
      <c r="D37" s="47" t="s">
        <v>258</v>
      </c>
      <c r="E37" s="85">
        <v>1</v>
      </c>
      <c r="F37" s="166">
        <f t="shared" si="0"/>
        <v>405</v>
      </c>
      <c r="G37" s="167"/>
      <c r="H37" s="166">
        <f t="shared" si="1"/>
        <v>0</v>
      </c>
      <c r="I37" s="168">
        <f t="shared" si="2"/>
        <v>405</v>
      </c>
      <c r="J37" s="5">
        <v>30</v>
      </c>
      <c r="K37" s="47" t="s">
        <v>258</v>
      </c>
      <c r="L37" s="55"/>
      <c r="M37" s="55"/>
    </row>
    <row r="38" spans="1:14" ht="20.100000000000001" customHeight="1" x14ac:dyDescent="0.25">
      <c r="A38" s="5"/>
      <c r="B38" s="48"/>
      <c r="C38" s="49">
        <v>4</v>
      </c>
      <c r="D38" s="47" t="s">
        <v>259</v>
      </c>
      <c r="E38" s="85">
        <v>1</v>
      </c>
      <c r="F38" s="166">
        <f t="shared" si="0"/>
        <v>405</v>
      </c>
      <c r="G38" s="167"/>
      <c r="H38" s="166">
        <f t="shared" si="1"/>
        <v>0</v>
      </c>
      <c r="I38" s="168">
        <f t="shared" si="2"/>
        <v>405</v>
      </c>
      <c r="J38" s="5">
        <v>31</v>
      </c>
      <c r="K38" s="47" t="s">
        <v>259</v>
      </c>
      <c r="L38" s="55"/>
      <c r="M38" s="55"/>
    </row>
    <row r="39" spans="1:14" ht="20.100000000000001" customHeight="1" x14ac:dyDescent="0.25">
      <c r="A39" s="13"/>
      <c r="B39" s="56"/>
      <c r="C39" s="49">
        <v>5</v>
      </c>
      <c r="D39" s="57" t="s">
        <v>260</v>
      </c>
      <c r="E39" s="110">
        <v>1</v>
      </c>
      <c r="F39" s="166">
        <f t="shared" si="0"/>
        <v>405</v>
      </c>
      <c r="G39" s="167"/>
      <c r="H39" s="166">
        <f t="shared" si="1"/>
        <v>0</v>
      </c>
      <c r="I39" s="168">
        <f t="shared" si="2"/>
        <v>405</v>
      </c>
      <c r="J39" s="5">
        <v>32</v>
      </c>
      <c r="K39" s="57" t="s">
        <v>260</v>
      </c>
      <c r="L39" s="55"/>
      <c r="M39" s="55"/>
    </row>
    <row r="40" spans="1:14" s="1" customFormat="1" ht="20.100000000000001" customHeight="1" x14ac:dyDescent="0.25">
      <c r="A40" s="13"/>
      <c r="B40" s="56"/>
      <c r="C40" s="49">
        <v>6</v>
      </c>
      <c r="D40" s="57" t="s">
        <v>356</v>
      </c>
      <c r="E40" s="110">
        <v>1</v>
      </c>
      <c r="F40" s="166">
        <f t="shared" si="0"/>
        <v>405</v>
      </c>
      <c r="G40" s="167"/>
      <c r="H40" s="166">
        <f t="shared" si="1"/>
        <v>0</v>
      </c>
      <c r="I40" s="168">
        <f t="shared" si="2"/>
        <v>405</v>
      </c>
      <c r="J40" s="5">
        <v>33</v>
      </c>
      <c r="K40" s="57" t="s">
        <v>356</v>
      </c>
      <c r="L40" s="48"/>
      <c r="M40" s="48"/>
    </row>
    <row r="41" spans="1:14" s="1" customFormat="1" ht="20.100000000000001" customHeight="1" x14ac:dyDescent="0.25">
      <c r="A41" s="13"/>
      <c r="B41" s="56"/>
      <c r="C41" s="49">
        <v>7</v>
      </c>
      <c r="D41" s="57" t="s">
        <v>507</v>
      </c>
      <c r="E41" s="110">
        <v>1</v>
      </c>
      <c r="F41" s="166">
        <f t="shared" si="0"/>
        <v>405</v>
      </c>
      <c r="G41" s="167"/>
      <c r="H41" s="166">
        <f t="shared" si="1"/>
        <v>0</v>
      </c>
      <c r="I41" s="168">
        <f t="shared" si="2"/>
        <v>405</v>
      </c>
      <c r="J41" s="5">
        <v>34</v>
      </c>
      <c r="K41" s="57" t="s">
        <v>507</v>
      </c>
      <c r="L41" s="48"/>
      <c r="M41" s="48"/>
    </row>
    <row r="42" spans="1:14" s="1" customFormat="1" ht="20.100000000000001" customHeight="1" x14ac:dyDescent="0.25">
      <c r="A42" s="13"/>
      <c r="B42" s="56"/>
      <c r="C42" s="49">
        <v>8</v>
      </c>
      <c r="D42" s="57" t="s">
        <v>506</v>
      </c>
      <c r="E42" s="110">
        <v>2</v>
      </c>
      <c r="F42" s="166">
        <f t="shared" si="0"/>
        <v>810</v>
      </c>
      <c r="G42" s="167"/>
      <c r="H42" s="166">
        <f t="shared" si="1"/>
        <v>0</v>
      </c>
      <c r="I42" s="168">
        <f t="shared" si="2"/>
        <v>810</v>
      </c>
      <c r="J42" s="5">
        <v>35</v>
      </c>
      <c r="K42" s="57" t="s">
        <v>506</v>
      </c>
      <c r="L42" s="48"/>
      <c r="M42" s="48"/>
    </row>
    <row r="43" spans="1:14" s="1" customFormat="1" ht="20.100000000000001" customHeight="1" x14ac:dyDescent="0.25">
      <c r="A43" s="13"/>
      <c r="B43" s="56"/>
      <c r="C43" s="49">
        <v>9</v>
      </c>
      <c r="D43" s="57" t="s">
        <v>512</v>
      </c>
      <c r="E43" s="110">
        <v>0</v>
      </c>
      <c r="F43" s="166">
        <f t="shared" si="0"/>
        <v>0</v>
      </c>
      <c r="G43" s="167"/>
      <c r="H43" s="166">
        <f t="shared" si="1"/>
        <v>0</v>
      </c>
      <c r="I43" s="168">
        <f t="shared" si="2"/>
        <v>0</v>
      </c>
      <c r="J43" s="5">
        <v>36</v>
      </c>
      <c r="K43" s="57" t="s">
        <v>512</v>
      </c>
      <c r="L43" s="57" t="s">
        <v>506</v>
      </c>
      <c r="M43" s="48"/>
    </row>
    <row r="44" spans="1:14" s="1" customFormat="1" ht="20.100000000000001" customHeight="1" x14ac:dyDescent="0.25">
      <c r="A44" s="13"/>
      <c r="B44" s="56"/>
      <c r="C44" s="49">
        <v>10</v>
      </c>
      <c r="D44" s="57" t="s">
        <v>371</v>
      </c>
      <c r="E44" s="110">
        <v>2</v>
      </c>
      <c r="F44" s="166">
        <f t="shared" si="0"/>
        <v>810</v>
      </c>
      <c r="G44" s="167"/>
      <c r="H44" s="166">
        <f t="shared" si="1"/>
        <v>0</v>
      </c>
      <c r="I44" s="168">
        <f t="shared" si="2"/>
        <v>810</v>
      </c>
      <c r="J44" s="5">
        <v>37</v>
      </c>
      <c r="K44" s="57" t="s">
        <v>371</v>
      </c>
      <c r="L44" s="48"/>
      <c r="M44" s="48"/>
    </row>
    <row r="45" spans="1:14" s="1" customFormat="1" ht="20.100000000000001" customHeight="1" x14ac:dyDescent="0.25">
      <c r="A45" s="13"/>
      <c r="B45" s="56"/>
      <c r="C45" s="49">
        <v>11</v>
      </c>
      <c r="D45" s="57" t="s">
        <v>513</v>
      </c>
      <c r="E45" s="110">
        <v>0</v>
      </c>
      <c r="F45" s="166">
        <f t="shared" si="0"/>
        <v>0</v>
      </c>
      <c r="G45" s="167"/>
      <c r="H45" s="166">
        <f t="shared" si="1"/>
        <v>0</v>
      </c>
      <c r="I45" s="168">
        <f t="shared" si="2"/>
        <v>0</v>
      </c>
      <c r="J45" s="5">
        <v>38</v>
      </c>
      <c r="K45" s="57" t="s">
        <v>513</v>
      </c>
      <c r="L45" s="57" t="s">
        <v>371</v>
      </c>
      <c r="M45" s="48"/>
    </row>
    <row r="46" spans="1:14" s="1" customFormat="1" ht="20.100000000000001" customHeight="1" x14ac:dyDescent="0.25">
      <c r="A46" s="13"/>
      <c r="B46" s="56"/>
      <c r="C46" s="49">
        <v>12</v>
      </c>
      <c r="D46" s="57" t="s">
        <v>505</v>
      </c>
      <c r="E46" s="110">
        <v>2</v>
      </c>
      <c r="F46" s="166">
        <f t="shared" si="0"/>
        <v>810</v>
      </c>
      <c r="G46" s="167"/>
      <c r="H46" s="166">
        <f t="shared" si="1"/>
        <v>0</v>
      </c>
      <c r="I46" s="168">
        <f t="shared" si="2"/>
        <v>810</v>
      </c>
      <c r="J46" s="5">
        <v>39</v>
      </c>
      <c r="K46" s="57" t="s">
        <v>505</v>
      </c>
      <c r="L46" s="48"/>
      <c r="M46" s="48"/>
    </row>
    <row r="47" spans="1:14" s="1" customFormat="1" ht="20.100000000000001" customHeight="1" x14ac:dyDescent="0.25">
      <c r="A47" s="13"/>
      <c r="B47" s="56"/>
      <c r="C47" s="49">
        <v>13</v>
      </c>
      <c r="D47" s="57" t="s">
        <v>514</v>
      </c>
      <c r="E47" s="110">
        <v>0</v>
      </c>
      <c r="F47" s="166">
        <f t="shared" si="0"/>
        <v>0</v>
      </c>
      <c r="G47" s="167"/>
      <c r="H47" s="166">
        <f t="shared" si="1"/>
        <v>0</v>
      </c>
      <c r="I47" s="168">
        <f t="shared" si="2"/>
        <v>0</v>
      </c>
      <c r="J47" s="5">
        <v>40</v>
      </c>
      <c r="K47" s="57" t="s">
        <v>514</v>
      </c>
      <c r="L47" s="57" t="s">
        <v>505</v>
      </c>
      <c r="M47" s="48"/>
    </row>
    <row r="48" spans="1:14" s="1" customFormat="1" ht="20.100000000000001" customHeight="1" x14ac:dyDescent="0.25">
      <c r="A48" s="5">
        <v>7</v>
      </c>
      <c r="B48" s="48" t="s">
        <v>354</v>
      </c>
      <c r="C48" s="49"/>
      <c r="D48" s="47"/>
      <c r="E48" s="85"/>
      <c r="F48" s="51"/>
      <c r="G48" s="50"/>
      <c r="H48" s="51"/>
      <c r="I48" s="76"/>
      <c r="J48" s="5"/>
      <c r="K48" s="47"/>
      <c r="L48" s="48"/>
      <c r="M48" s="48"/>
    </row>
    <row r="49" spans="1:23" s="1" customFormat="1" ht="20.100000000000001" customHeight="1" x14ac:dyDescent="0.25">
      <c r="A49" s="48"/>
      <c r="B49" s="48"/>
      <c r="C49" s="49"/>
      <c r="D49" s="47"/>
      <c r="E49" s="85"/>
      <c r="F49" s="51"/>
      <c r="G49" s="50"/>
      <c r="H49" s="51"/>
      <c r="I49" s="76"/>
      <c r="J49" s="5"/>
      <c r="K49" s="47"/>
      <c r="L49" s="47"/>
      <c r="M49" s="48"/>
    </row>
    <row r="50" spans="1:23" s="1" customFormat="1" ht="20.100000000000001" customHeight="1" x14ac:dyDescent="0.25">
      <c r="A50" s="48"/>
      <c r="B50" s="48"/>
      <c r="C50" s="49"/>
      <c r="D50" s="47"/>
      <c r="E50" s="85"/>
      <c r="F50" s="51"/>
      <c r="G50" s="50"/>
      <c r="H50" s="51"/>
      <c r="I50" s="76"/>
      <c r="J50" s="5"/>
      <c r="K50" s="47"/>
      <c r="L50" s="47"/>
      <c r="M50" s="48"/>
    </row>
    <row r="51" spans="1:23" s="1" customFormat="1" ht="20.100000000000001" customHeight="1" x14ac:dyDescent="0.25">
      <c r="A51" s="48"/>
      <c r="B51" s="48"/>
      <c r="C51" s="49"/>
      <c r="D51" s="47"/>
      <c r="E51" s="85"/>
      <c r="F51" s="51"/>
      <c r="G51" s="50"/>
      <c r="H51" s="51"/>
      <c r="I51" s="76"/>
      <c r="J51" s="5"/>
      <c r="K51" s="47"/>
      <c r="L51" s="47"/>
      <c r="M51" s="48"/>
    </row>
    <row r="52" spans="1:23" s="1" customFormat="1" ht="20.100000000000001" customHeight="1" x14ac:dyDescent="0.25">
      <c r="A52" s="48"/>
      <c r="B52" s="48"/>
      <c r="C52" s="49"/>
      <c r="D52" s="47"/>
      <c r="E52" s="85"/>
      <c r="F52" s="51"/>
      <c r="G52" s="50"/>
      <c r="H52" s="51"/>
      <c r="I52" s="76"/>
      <c r="J52" s="5"/>
      <c r="K52" s="47"/>
      <c r="L52" s="47"/>
      <c r="M52" s="48"/>
    </row>
    <row r="53" spans="1:23" s="1" customFormat="1" ht="20.100000000000001" customHeight="1" x14ac:dyDescent="0.25">
      <c r="A53" s="48"/>
      <c r="B53" s="48"/>
      <c r="C53" s="49"/>
      <c r="D53" s="47"/>
      <c r="E53" s="85"/>
      <c r="F53" s="51"/>
      <c r="G53" s="50"/>
      <c r="H53" s="51"/>
      <c r="I53" s="76"/>
      <c r="J53" s="5"/>
      <c r="K53" s="47"/>
      <c r="L53" s="47"/>
      <c r="M53" s="48"/>
    </row>
    <row r="54" spans="1:23" s="1" customFormat="1" ht="20.100000000000001" customHeight="1" x14ac:dyDescent="0.25">
      <c r="A54" s="48"/>
      <c r="B54" s="48"/>
      <c r="C54" s="49"/>
      <c r="D54" s="47"/>
      <c r="E54" s="85"/>
      <c r="F54" s="51"/>
      <c r="G54" s="50"/>
      <c r="H54" s="51"/>
      <c r="I54" s="76"/>
      <c r="J54" s="5"/>
      <c r="K54" s="47"/>
      <c r="L54" s="47"/>
      <c r="M54" s="48"/>
    </row>
    <row r="55" spans="1:23" s="1" customFormat="1" ht="20.100000000000001" customHeight="1" x14ac:dyDescent="0.25">
      <c r="A55" s="48"/>
      <c r="B55" s="48"/>
      <c r="C55" s="49"/>
      <c r="D55" s="47"/>
      <c r="E55" s="85"/>
      <c r="F55" s="51"/>
      <c r="G55" s="50"/>
      <c r="H55" s="51"/>
      <c r="I55" s="76"/>
      <c r="J55" s="5"/>
      <c r="K55" s="47"/>
      <c r="L55" s="47"/>
      <c r="M55" s="48"/>
    </row>
    <row r="56" spans="1:23" s="1" customFormat="1" ht="20.100000000000001" customHeight="1" x14ac:dyDescent="0.25">
      <c r="A56" s="48"/>
      <c r="B56" s="48"/>
      <c r="C56" s="49"/>
      <c r="D56" s="47"/>
      <c r="E56" s="85"/>
      <c r="F56" s="51"/>
      <c r="G56" s="50"/>
      <c r="H56" s="51"/>
      <c r="I56" s="76"/>
      <c r="J56" s="5"/>
      <c r="K56" s="47"/>
      <c r="L56" s="47"/>
      <c r="M56" s="48"/>
    </row>
    <row r="57" spans="1:23" s="1" customFormat="1" ht="20.100000000000001" customHeight="1" x14ac:dyDescent="0.25">
      <c r="A57" s="63"/>
      <c r="B57" s="63"/>
      <c r="C57" s="64"/>
      <c r="D57" s="65"/>
      <c r="E57" s="111"/>
      <c r="F57" s="67"/>
      <c r="G57" s="66"/>
      <c r="H57" s="67"/>
      <c r="I57" s="96"/>
      <c r="J57" s="21"/>
      <c r="K57" s="65"/>
      <c r="L57" s="65"/>
      <c r="M57" s="63"/>
    </row>
    <row r="58" spans="1:23" ht="20.100000000000001" customHeight="1" thickBot="1" x14ac:dyDescent="0.3">
      <c r="A58" s="94"/>
      <c r="B58" s="94"/>
      <c r="C58" s="94"/>
      <c r="D58" s="14" t="s">
        <v>292</v>
      </c>
      <c r="E58" s="18">
        <f>SUM(E8:E49)</f>
        <v>40</v>
      </c>
      <c r="F58" s="16">
        <f>SUM(F8:F49)</f>
        <v>16200</v>
      </c>
      <c r="G58" s="16">
        <f>SUM(G8:G49)</f>
        <v>0</v>
      </c>
      <c r="H58" s="16">
        <f>SUM(H8:H49)</f>
        <v>0</v>
      </c>
      <c r="I58" s="16">
        <f>SUM(I8:I49)</f>
        <v>16200</v>
      </c>
      <c r="J58" s="94"/>
      <c r="K58" s="94"/>
      <c r="L58" s="94"/>
      <c r="M58" s="94"/>
    </row>
    <row r="59" spans="1:23" ht="20.100000000000001" customHeight="1" thickTop="1" x14ac:dyDescent="0.25">
      <c r="F59" s="15"/>
      <c r="I59" s="74"/>
    </row>
    <row r="60" spans="1:23" ht="20.100000000000001" customHeight="1" x14ac:dyDescent="0.25">
      <c r="B60" s="7" t="s">
        <v>277</v>
      </c>
      <c r="D60" t="s">
        <v>278</v>
      </c>
    </row>
    <row r="61" spans="1:23" ht="20.100000000000001" customHeight="1" x14ac:dyDescent="0.25">
      <c r="D61" t="s">
        <v>279</v>
      </c>
    </row>
    <row r="62" spans="1:23" ht="20.100000000000001" customHeight="1" x14ac:dyDescent="0.25">
      <c r="D62" t="s">
        <v>280</v>
      </c>
    </row>
    <row r="64" spans="1:23" ht="20.100000000000001" customHeight="1" x14ac:dyDescent="0.25">
      <c r="I64" s="73"/>
      <c r="J64" s="73"/>
      <c r="K64" s="73"/>
      <c r="L64" s="73"/>
      <c r="M64" s="73"/>
      <c r="O64" s="74"/>
      <c r="P64" s="74"/>
      <c r="Q64" s="74"/>
      <c r="R64" s="74"/>
      <c r="S64" s="1"/>
      <c r="T64" s="75"/>
      <c r="U64" s="75"/>
      <c r="V64" s="75"/>
      <c r="W64" s="1"/>
    </row>
    <row r="65" spans="9:23" ht="20.100000000000001" customHeight="1" x14ac:dyDescent="0.25">
      <c r="I65" s="73"/>
      <c r="J65" s="73"/>
      <c r="K65" s="73"/>
      <c r="L65" s="73"/>
      <c r="M65" s="73"/>
      <c r="O65" s="74"/>
      <c r="P65" s="74"/>
      <c r="Q65" s="74"/>
      <c r="R65" s="74"/>
      <c r="S65" s="1"/>
      <c r="T65" s="75"/>
      <c r="U65" s="75"/>
      <c r="V65" s="75"/>
      <c r="W65" s="1"/>
    </row>
    <row r="66" spans="9:23" ht="20.100000000000001" customHeight="1" x14ac:dyDescent="0.25">
      <c r="I66" s="73"/>
      <c r="J66" s="73"/>
      <c r="K66" s="73"/>
      <c r="L66" s="73"/>
      <c r="M66" s="73"/>
      <c r="O66" s="74"/>
      <c r="P66" s="74"/>
      <c r="Q66" s="74"/>
      <c r="R66" s="74"/>
      <c r="S66" s="1"/>
      <c r="T66" s="75"/>
      <c r="U66" s="75"/>
      <c r="V66" s="75"/>
      <c r="W66" s="1"/>
    </row>
    <row r="67" spans="9:23" ht="20.100000000000001" customHeight="1" x14ac:dyDescent="0.25">
      <c r="I67" s="73"/>
      <c r="J67" s="73"/>
      <c r="K67" s="73"/>
      <c r="L67" s="73"/>
      <c r="M67" s="73"/>
      <c r="O67" s="74"/>
      <c r="P67" s="74"/>
      <c r="Q67" s="74"/>
      <c r="R67" s="74"/>
      <c r="S67" s="1"/>
      <c r="T67" s="75"/>
      <c r="U67" s="75"/>
      <c r="V67" s="75"/>
      <c r="W67" s="1"/>
    </row>
    <row r="68" spans="9:23" ht="20.100000000000001" customHeight="1" x14ac:dyDescent="0.25">
      <c r="I68" s="73"/>
      <c r="J68" s="73"/>
      <c r="K68" s="73"/>
      <c r="L68" s="73"/>
      <c r="M68" s="73"/>
      <c r="O68" s="74"/>
      <c r="P68" s="74"/>
      <c r="Q68" s="74"/>
      <c r="R68" s="74"/>
      <c r="S68" s="1"/>
      <c r="T68" s="75"/>
      <c r="U68" s="75"/>
      <c r="V68" s="75"/>
      <c r="W68" s="1"/>
    </row>
    <row r="69" spans="9:23" ht="20.100000000000001" customHeight="1" x14ac:dyDescent="0.25">
      <c r="I69" s="73"/>
      <c r="J69" s="73"/>
      <c r="K69" s="73"/>
      <c r="L69" s="73"/>
      <c r="M69" s="73"/>
      <c r="O69" s="74"/>
      <c r="P69" s="74"/>
      <c r="Q69" s="74"/>
      <c r="R69" s="74"/>
      <c r="S69" s="1"/>
      <c r="T69" s="75"/>
      <c r="U69" s="75"/>
      <c r="V69" s="75"/>
      <c r="W69" s="1"/>
    </row>
    <row r="70" spans="9:23" ht="20.100000000000001" customHeight="1" x14ac:dyDescent="0.25">
      <c r="I70" s="73"/>
      <c r="J70" s="73"/>
      <c r="K70" s="73"/>
      <c r="L70" s="73"/>
      <c r="M70" s="73"/>
      <c r="O70" s="74"/>
      <c r="P70" s="74"/>
      <c r="Q70" s="74"/>
      <c r="R70" s="74"/>
      <c r="S70" s="1"/>
      <c r="T70" s="75"/>
      <c r="U70" s="75"/>
      <c r="V70" s="75"/>
      <c r="W70" s="1"/>
    </row>
    <row r="71" spans="9:23" ht="20.100000000000001" customHeight="1" x14ac:dyDescent="0.25">
      <c r="I71" s="73"/>
      <c r="J71" s="73"/>
      <c r="K71" s="73"/>
      <c r="L71" s="73"/>
      <c r="M71" s="73"/>
      <c r="O71" s="74"/>
      <c r="P71" s="74"/>
      <c r="Q71" s="74"/>
      <c r="R71" s="74"/>
      <c r="S71" s="1"/>
      <c r="T71" s="75"/>
      <c r="U71" s="75"/>
      <c r="V71" s="75"/>
      <c r="W71" s="1"/>
    </row>
    <row r="72" spans="9:23" ht="20.100000000000001" customHeight="1" x14ac:dyDescent="0.25">
      <c r="I72" s="73"/>
      <c r="J72" s="73"/>
      <c r="K72" s="73"/>
      <c r="L72" s="73"/>
      <c r="M72" s="73"/>
      <c r="O72" s="74"/>
      <c r="P72" s="74"/>
      <c r="Q72" s="74"/>
      <c r="R72" s="74"/>
      <c r="S72" s="1"/>
      <c r="T72" s="75"/>
      <c r="U72" s="75"/>
      <c r="V72" s="75"/>
      <c r="W72" s="1"/>
    </row>
    <row r="73" spans="9:23" ht="20.100000000000001" customHeight="1" x14ac:dyDescent="0.25">
      <c r="I73" s="73"/>
      <c r="J73" s="73"/>
      <c r="K73" s="73"/>
      <c r="L73" s="73"/>
      <c r="M73" s="73"/>
      <c r="O73" s="74"/>
      <c r="P73" s="74"/>
      <c r="Q73" s="74"/>
      <c r="R73" s="74"/>
      <c r="S73" s="1"/>
      <c r="T73" s="75"/>
      <c r="U73" s="75"/>
      <c r="V73" s="75"/>
      <c r="W73" s="1"/>
    </row>
    <row r="74" spans="9:23" ht="20.100000000000001" customHeight="1" x14ac:dyDescent="0.25">
      <c r="I74" s="73"/>
      <c r="J74" s="73"/>
      <c r="K74" s="73"/>
      <c r="L74" s="73"/>
      <c r="M74" s="73"/>
      <c r="O74" s="74"/>
      <c r="P74" s="74"/>
      <c r="Q74" s="74"/>
      <c r="R74" s="74"/>
      <c r="S74" s="1"/>
      <c r="T74" s="75"/>
      <c r="U74" s="75"/>
      <c r="V74" s="75"/>
      <c r="W74" s="1"/>
    </row>
    <row r="75" spans="9:23" ht="20.100000000000001" customHeight="1" x14ac:dyDescent="0.25">
      <c r="I75" s="73"/>
      <c r="J75" s="73"/>
      <c r="K75" s="73"/>
      <c r="L75" s="73"/>
      <c r="M75" s="73"/>
      <c r="O75" s="74"/>
      <c r="P75" s="74"/>
      <c r="Q75" s="74"/>
      <c r="R75" s="74"/>
      <c r="S75" s="1"/>
      <c r="T75" s="75"/>
      <c r="U75" s="75"/>
      <c r="V75" s="75"/>
      <c r="W75" s="1"/>
    </row>
    <row r="76" spans="9:23" ht="20.100000000000001" customHeight="1" x14ac:dyDescent="0.25">
      <c r="I76" s="73"/>
      <c r="J76" s="73"/>
      <c r="K76" s="73"/>
      <c r="L76" s="73"/>
      <c r="M76" s="73"/>
      <c r="O76" s="74"/>
      <c r="P76" s="74"/>
      <c r="Q76" s="74"/>
      <c r="R76" s="74"/>
      <c r="S76" s="1"/>
      <c r="T76" s="75"/>
      <c r="U76" s="75"/>
      <c r="V76" s="75"/>
      <c r="W76" s="1"/>
    </row>
    <row r="77" spans="9:23" ht="20.100000000000001" customHeight="1" x14ac:dyDescent="0.25">
      <c r="I77" s="73"/>
      <c r="J77" s="73"/>
      <c r="K77" s="73"/>
      <c r="L77" s="73"/>
      <c r="M77" s="73"/>
      <c r="O77" s="74"/>
      <c r="P77" s="74"/>
      <c r="Q77" s="74"/>
      <c r="R77" s="74"/>
      <c r="S77" s="1"/>
      <c r="T77" s="75"/>
      <c r="U77" s="75"/>
      <c r="V77" s="75"/>
      <c r="W77" s="1"/>
    </row>
    <row r="78" spans="9:23" ht="20.100000000000001" customHeight="1" x14ac:dyDescent="0.25">
      <c r="I78" s="73"/>
      <c r="J78" s="73"/>
      <c r="K78" s="73"/>
      <c r="L78" s="73"/>
      <c r="M78" s="73"/>
      <c r="O78" s="74"/>
      <c r="P78" s="74"/>
      <c r="Q78" s="74"/>
      <c r="R78" s="74"/>
      <c r="S78" s="1"/>
      <c r="T78" s="75"/>
      <c r="U78" s="75"/>
      <c r="V78" s="75"/>
      <c r="W78" s="1"/>
    </row>
    <row r="79" spans="9:23" ht="20.100000000000001" customHeight="1" x14ac:dyDescent="0.25">
      <c r="I79" s="73"/>
      <c r="J79" s="73"/>
      <c r="K79" s="73"/>
      <c r="L79" s="73"/>
      <c r="M79" s="73"/>
      <c r="O79" s="74"/>
      <c r="P79" s="74"/>
      <c r="Q79" s="74"/>
      <c r="R79" s="74"/>
      <c r="S79" s="1"/>
      <c r="T79" s="75"/>
      <c r="U79" s="75"/>
      <c r="V79" s="75"/>
      <c r="W79" s="1"/>
    </row>
    <row r="80" spans="9:23" ht="20.100000000000001" customHeight="1" x14ac:dyDescent="0.25">
      <c r="I80" s="73"/>
      <c r="J80" s="73"/>
      <c r="K80" s="73"/>
      <c r="L80" s="73"/>
      <c r="M80" s="73"/>
      <c r="O80" s="74"/>
      <c r="P80" s="74"/>
      <c r="Q80" s="74"/>
      <c r="R80" s="74"/>
      <c r="S80" s="1"/>
      <c r="T80" s="75"/>
      <c r="U80" s="75"/>
      <c r="V80" s="75"/>
      <c r="W80" s="1"/>
    </row>
    <row r="81" spans="9:23" ht="20.100000000000001" customHeight="1" x14ac:dyDescent="0.25">
      <c r="I81" s="73"/>
      <c r="J81" s="73"/>
      <c r="K81" s="73"/>
      <c r="L81" s="73"/>
      <c r="M81" s="73"/>
      <c r="O81" s="74"/>
      <c r="P81" s="74"/>
      <c r="Q81" s="74"/>
      <c r="R81" s="74"/>
      <c r="S81" s="1"/>
      <c r="T81" s="75"/>
      <c r="U81" s="75"/>
      <c r="V81" s="75"/>
      <c r="W81" s="1"/>
    </row>
    <row r="82" spans="9:23" ht="20.100000000000001" customHeight="1" x14ac:dyDescent="0.25">
      <c r="I82" s="73"/>
      <c r="J82" s="73"/>
      <c r="K82" s="73"/>
      <c r="L82" s="73"/>
      <c r="M82" s="73"/>
      <c r="O82" s="74"/>
      <c r="P82" s="74"/>
      <c r="Q82" s="74"/>
      <c r="R82" s="74"/>
      <c r="S82" s="1"/>
      <c r="T82" s="75"/>
      <c r="U82" s="75"/>
      <c r="V82" s="75"/>
      <c r="W82" s="1"/>
    </row>
    <row r="83" spans="9:23" ht="20.100000000000001" customHeight="1" x14ac:dyDescent="0.25">
      <c r="I83" s="73"/>
      <c r="J83" s="73"/>
      <c r="K83" s="73"/>
      <c r="L83" s="73"/>
      <c r="M83" s="73"/>
      <c r="O83" s="74"/>
      <c r="P83" s="74"/>
      <c r="Q83" s="74"/>
      <c r="R83" s="74"/>
      <c r="S83" s="1"/>
      <c r="T83" s="75"/>
      <c r="U83" s="75"/>
      <c r="V83" s="75"/>
      <c r="W83" s="1"/>
    </row>
    <row r="84" spans="9:23" ht="20.100000000000001" customHeight="1" x14ac:dyDescent="0.25">
      <c r="I84" s="73"/>
      <c r="J84" s="73"/>
      <c r="K84" s="73"/>
      <c r="L84" s="73"/>
      <c r="M84" s="73"/>
      <c r="O84" s="74"/>
      <c r="P84" s="74"/>
      <c r="Q84" s="74"/>
      <c r="R84" s="74"/>
      <c r="S84" s="1"/>
      <c r="T84" s="75"/>
      <c r="U84" s="75"/>
      <c r="V84" s="75"/>
      <c r="W84" s="1"/>
    </row>
    <row r="85" spans="9:23" ht="20.100000000000001" customHeight="1" x14ac:dyDescent="0.25">
      <c r="I85" s="73"/>
      <c r="J85" s="73"/>
      <c r="K85" s="73"/>
      <c r="L85" s="73"/>
      <c r="M85" s="73"/>
      <c r="O85" s="74"/>
      <c r="P85" s="74"/>
      <c r="Q85" s="74"/>
      <c r="R85" s="74"/>
      <c r="S85" s="1"/>
      <c r="T85" s="75"/>
      <c r="U85" s="75"/>
      <c r="V85" s="75"/>
      <c r="W85" s="1"/>
    </row>
    <row r="86" spans="9:23" ht="20.100000000000001" customHeight="1" x14ac:dyDescent="0.25">
      <c r="I86" s="73"/>
      <c r="J86" s="73"/>
      <c r="K86" s="73"/>
      <c r="L86" s="73"/>
      <c r="M86" s="73"/>
      <c r="O86" s="74"/>
      <c r="P86" s="74"/>
      <c r="Q86" s="74"/>
      <c r="R86" s="74"/>
      <c r="S86" s="1"/>
      <c r="T86" s="75"/>
      <c r="U86" s="75"/>
      <c r="V86" s="75"/>
      <c r="W86" s="1"/>
    </row>
    <row r="87" spans="9:23" ht="20.100000000000001" customHeight="1" x14ac:dyDescent="0.25">
      <c r="I87" s="73"/>
      <c r="J87" s="73"/>
      <c r="K87" s="73"/>
      <c r="L87" s="73"/>
      <c r="M87" s="73"/>
      <c r="O87" s="74"/>
      <c r="P87" s="74"/>
      <c r="Q87" s="74"/>
      <c r="R87" s="74"/>
      <c r="S87" s="1"/>
      <c r="T87" s="75"/>
      <c r="U87" s="75"/>
      <c r="V87" s="75"/>
      <c r="W87" s="1"/>
    </row>
    <row r="88" spans="9:23" ht="20.100000000000001" customHeight="1" x14ac:dyDescent="0.25">
      <c r="I88" s="73"/>
      <c r="J88" s="73"/>
      <c r="K88" s="73"/>
      <c r="L88" s="73"/>
      <c r="M88" s="73"/>
      <c r="O88" s="74"/>
      <c r="P88" s="74"/>
      <c r="Q88" s="74"/>
      <c r="R88" s="74"/>
      <c r="S88" s="1"/>
      <c r="T88" s="75"/>
      <c r="U88" s="75"/>
      <c r="V88" s="75"/>
      <c r="W88" s="1"/>
    </row>
    <row r="89" spans="9:23" ht="20.100000000000001" customHeight="1" x14ac:dyDescent="0.25">
      <c r="I89" s="73"/>
      <c r="J89" s="73"/>
      <c r="K89" s="73"/>
      <c r="L89" s="73"/>
      <c r="M89" s="73"/>
      <c r="O89" s="74"/>
      <c r="P89" s="74"/>
      <c r="Q89" s="74"/>
      <c r="R89" s="74"/>
      <c r="S89" s="1"/>
      <c r="T89" s="75"/>
      <c r="U89" s="75"/>
      <c r="V89" s="75"/>
      <c r="W89" s="1"/>
    </row>
    <row r="90" spans="9:23" ht="20.100000000000001" customHeight="1" x14ac:dyDescent="0.25">
      <c r="I90" s="73"/>
      <c r="J90" s="73"/>
      <c r="K90" s="73"/>
      <c r="L90" s="73"/>
      <c r="M90" s="73"/>
      <c r="O90" s="74"/>
      <c r="P90" s="74"/>
      <c r="Q90" s="74"/>
      <c r="R90" s="74"/>
      <c r="S90" s="1"/>
      <c r="T90" s="75"/>
      <c r="U90" s="75"/>
      <c r="V90" s="75"/>
      <c r="W90" s="1"/>
    </row>
    <row r="91" spans="9:23" ht="20.100000000000001" customHeight="1" x14ac:dyDescent="0.25">
      <c r="I91" s="73"/>
      <c r="J91" s="73"/>
      <c r="K91" s="73"/>
      <c r="L91" s="73"/>
      <c r="M91" s="73"/>
      <c r="O91" s="74"/>
      <c r="P91" s="74"/>
      <c r="Q91" s="74"/>
      <c r="R91" s="74"/>
      <c r="S91" s="1"/>
      <c r="T91" s="75"/>
      <c r="U91" s="75"/>
      <c r="V91" s="75"/>
      <c r="W91" s="1"/>
    </row>
    <row r="92" spans="9:23" ht="20.100000000000001" customHeight="1" x14ac:dyDescent="0.25">
      <c r="I92" s="73"/>
      <c r="J92" s="73"/>
      <c r="K92" s="73"/>
      <c r="L92" s="73"/>
      <c r="M92" s="73"/>
      <c r="O92" s="74"/>
      <c r="P92" s="74"/>
      <c r="Q92" s="74"/>
      <c r="R92" s="74"/>
      <c r="S92" s="1"/>
      <c r="T92" s="75"/>
      <c r="U92" s="75"/>
      <c r="V92" s="75"/>
      <c r="W92" s="1"/>
    </row>
    <row r="93" spans="9:23" ht="20.100000000000001" customHeight="1" x14ac:dyDescent="0.25">
      <c r="I93" s="73"/>
      <c r="J93" s="73"/>
      <c r="K93" s="73"/>
      <c r="L93" s="73"/>
      <c r="M93" s="73"/>
      <c r="O93" s="74"/>
      <c r="P93" s="74"/>
      <c r="Q93" s="74"/>
      <c r="R93" s="74"/>
      <c r="S93" s="1"/>
      <c r="T93" s="75"/>
      <c r="U93" s="75"/>
      <c r="V93" s="75"/>
      <c r="W93" s="1"/>
    </row>
    <row r="94" spans="9:23" ht="20.100000000000001" customHeight="1" x14ac:dyDescent="0.25">
      <c r="I94" s="73"/>
      <c r="J94" s="73"/>
      <c r="K94" s="73"/>
      <c r="L94" s="73"/>
      <c r="M94" s="73"/>
      <c r="O94" s="74"/>
      <c r="P94" s="74"/>
      <c r="Q94" s="74"/>
      <c r="R94" s="74"/>
      <c r="S94" s="1"/>
      <c r="T94" s="75"/>
      <c r="U94" s="75"/>
      <c r="V94" s="75"/>
      <c r="W94" s="1"/>
    </row>
    <row r="95" spans="9:23" ht="20.100000000000001" customHeight="1" x14ac:dyDescent="0.25">
      <c r="I95" s="73"/>
      <c r="J95" s="73"/>
      <c r="K95" s="73"/>
      <c r="L95" s="73"/>
      <c r="M95" s="73"/>
      <c r="O95" s="74"/>
      <c r="P95" s="74"/>
      <c r="Q95" s="74"/>
      <c r="R95" s="74"/>
      <c r="S95" s="1"/>
      <c r="T95" s="75"/>
      <c r="U95" s="75"/>
      <c r="V95" s="75"/>
      <c r="W95" s="1"/>
    </row>
    <row r="96" spans="9:23" ht="20.100000000000001" customHeight="1" x14ac:dyDescent="0.25">
      <c r="I96" s="73"/>
      <c r="J96" s="73"/>
      <c r="K96" s="73"/>
      <c r="L96" s="73"/>
      <c r="M96" s="73"/>
      <c r="O96" s="74"/>
      <c r="P96" s="74"/>
      <c r="Q96" s="74"/>
      <c r="R96" s="74"/>
      <c r="S96" s="1"/>
      <c r="T96" s="75"/>
      <c r="U96" s="75"/>
      <c r="V96" s="75"/>
      <c r="W96" s="1"/>
    </row>
    <row r="97" spans="9:23" ht="20.100000000000001" customHeight="1" x14ac:dyDescent="0.25">
      <c r="I97" s="73"/>
      <c r="J97" s="73"/>
      <c r="K97" s="73"/>
      <c r="L97" s="73"/>
      <c r="M97" s="73"/>
      <c r="O97" s="74"/>
      <c r="P97" s="74"/>
      <c r="Q97" s="74"/>
      <c r="R97" s="74"/>
      <c r="S97" s="1"/>
      <c r="T97" s="75"/>
      <c r="U97" s="75"/>
      <c r="V97" s="75"/>
      <c r="W97" s="1"/>
    </row>
    <row r="98" spans="9:23" ht="20.100000000000001" customHeight="1" x14ac:dyDescent="0.25">
      <c r="I98" s="73"/>
      <c r="J98" s="73"/>
      <c r="K98" s="73"/>
      <c r="L98" s="73"/>
      <c r="M98" s="73"/>
      <c r="O98" s="74"/>
      <c r="P98" s="74"/>
      <c r="Q98" s="74"/>
      <c r="R98" s="74"/>
      <c r="S98" s="1"/>
      <c r="T98" s="75"/>
      <c r="U98" s="75"/>
      <c r="V98" s="75"/>
      <c r="W98" s="1"/>
    </row>
    <row r="99" spans="9:23" ht="20.100000000000001" customHeight="1" x14ac:dyDescent="0.25">
      <c r="I99" s="73"/>
      <c r="J99" s="73"/>
      <c r="K99" s="73"/>
      <c r="L99" s="73"/>
      <c r="M99" s="73"/>
      <c r="O99" s="74"/>
      <c r="P99" s="74"/>
      <c r="Q99" s="74"/>
      <c r="R99" s="74"/>
      <c r="S99" s="1"/>
      <c r="T99" s="75"/>
      <c r="U99" s="75"/>
      <c r="V99" s="75"/>
      <c r="W99" s="1"/>
    </row>
    <row r="100" spans="9:23" ht="20.100000000000001" customHeight="1" x14ac:dyDescent="0.25">
      <c r="I100" s="73"/>
      <c r="J100" s="73"/>
      <c r="K100" s="73"/>
      <c r="L100" s="73"/>
      <c r="M100" s="73"/>
      <c r="O100" s="74"/>
      <c r="P100" s="74"/>
      <c r="Q100" s="74"/>
      <c r="R100" s="74"/>
      <c r="S100" s="1"/>
      <c r="T100" s="75"/>
      <c r="U100" s="75"/>
      <c r="V100" s="75"/>
      <c r="W100" s="1"/>
    </row>
    <row r="101" spans="9:23" ht="20.100000000000001" customHeight="1" x14ac:dyDescent="0.25">
      <c r="I101" s="73"/>
      <c r="J101" s="73"/>
      <c r="K101" s="73"/>
      <c r="L101" s="73"/>
      <c r="M101" s="73"/>
      <c r="O101" s="74"/>
      <c r="P101" s="74"/>
      <c r="Q101" s="74"/>
      <c r="R101" s="74"/>
      <c r="S101" s="1"/>
      <c r="T101" s="75"/>
      <c r="U101" s="75"/>
      <c r="V101" s="75"/>
      <c r="W101" s="1"/>
    </row>
    <row r="102" spans="9:23" ht="20.100000000000001" customHeight="1" x14ac:dyDescent="0.25">
      <c r="I102" s="73"/>
      <c r="J102" s="73"/>
      <c r="K102" s="73"/>
      <c r="L102" s="73"/>
      <c r="M102" s="73"/>
      <c r="O102" s="74"/>
      <c r="P102" s="74"/>
      <c r="Q102" s="74"/>
      <c r="R102" s="74"/>
      <c r="S102" s="1"/>
      <c r="T102" s="75"/>
      <c r="U102" s="75"/>
      <c r="V102" s="75"/>
      <c r="W102" s="1"/>
    </row>
    <row r="103" spans="9:23" ht="20.100000000000001" customHeight="1" x14ac:dyDescent="0.25">
      <c r="I103" s="73"/>
      <c r="J103" s="73"/>
      <c r="K103" s="73"/>
      <c r="L103" s="73"/>
      <c r="M103" s="73"/>
      <c r="O103" s="74"/>
      <c r="P103" s="74"/>
      <c r="Q103" s="74"/>
      <c r="R103" s="74"/>
      <c r="S103" s="1"/>
      <c r="T103" s="75"/>
      <c r="U103" s="75"/>
      <c r="V103" s="75"/>
      <c r="W103" s="1"/>
    </row>
    <row r="104" spans="9:23" ht="20.100000000000001" customHeight="1" x14ac:dyDescent="0.25">
      <c r="I104" s="73"/>
      <c r="J104" s="73"/>
      <c r="K104" s="73"/>
      <c r="L104" s="73"/>
      <c r="M104" s="73"/>
      <c r="O104" s="74"/>
      <c r="P104" s="74"/>
      <c r="Q104" s="74"/>
      <c r="R104" s="74"/>
      <c r="S104" s="1"/>
      <c r="T104" s="75"/>
      <c r="U104" s="75"/>
      <c r="V104" s="75"/>
      <c r="W104" s="1"/>
    </row>
    <row r="105" spans="9:23" ht="20.100000000000001" customHeight="1" x14ac:dyDescent="0.25">
      <c r="I105" s="73"/>
      <c r="J105" s="73"/>
      <c r="K105" s="73"/>
      <c r="L105" s="73"/>
      <c r="M105" s="73"/>
      <c r="O105" s="74"/>
      <c r="P105" s="74"/>
      <c r="Q105" s="74"/>
      <c r="R105" s="74"/>
      <c r="S105" s="1"/>
      <c r="T105" s="75"/>
      <c r="U105" s="75"/>
      <c r="V105" s="75"/>
      <c r="W105" s="1"/>
    </row>
    <row r="106" spans="9:23" ht="20.100000000000001" customHeight="1" x14ac:dyDescent="0.25">
      <c r="I106" s="73"/>
      <c r="J106" s="73"/>
      <c r="K106" s="73"/>
      <c r="L106" s="73"/>
      <c r="M106" s="73"/>
      <c r="O106" s="74"/>
      <c r="P106" s="74"/>
      <c r="Q106" s="74"/>
      <c r="R106" s="74"/>
      <c r="S106" s="1"/>
      <c r="T106" s="75"/>
      <c r="U106" s="75"/>
      <c r="V106" s="75"/>
      <c r="W106" s="1"/>
    </row>
    <row r="107" spans="9:23" ht="20.100000000000001" customHeight="1" x14ac:dyDescent="0.25">
      <c r="I107" s="73"/>
      <c r="J107" s="73"/>
      <c r="K107" s="73"/>
      <c r="L107" s="73"/>
      <c r="M107" s="73"/>
      <c r="O107" s="74"/>
      <c r="P107" s="74"/>
      <c r="Q107" s="74"/>
      <c r="R107" s="74"/>
      <c r="S107" s="1"/>
      <c r="T107" s="75"/>
      <c r="U107" s="75"/>
      <c r="V107" s="75"/>
      <c r="W107" s="1"/>
    </row>
    <row r="108" spans="9:23" ht="20.100000000000001" customHeight="1" x14ac:dyDescent="0.25">
      <c r="I108" s="73"/>
      <c r="J108" s="73"/>
      <c r="K108" s="73"/>
      <c r="L108" s="73"/>
      <c r="M108" s="73"/>
      <c r="O108" s="74"/>
      <c r="P108" s="74"/>
      <c r="Q108" s="74"/>
      <c r="R108" s="74"/>
      <c r="S108" s="1"/>
      <c r="T108" s="75"/>
      <c r="U108" s="75"/>
      <c r="V108" s="75"/>
      <c r="W108" s="1"/>
    </row>
    <row r="109" spans="9:23" ht="20.100000000000001" customHeight="1" x14ac:dyDescent="0.25">
      <c r="I109" s="73"/>
      <c r="J109" s="73"/>
      <c r="K109" s="73"/>
      <c r="L109" s="73"/>
      <c r="M109" s="73"/>
      <c r="O109" s="74"/>
      <c r="P109" s="74"/>
      <c r="Q109" s="74"/>
      <c r="R109" s="74"/>
      <c r="S109" s="1"/>
      <c r="T109" s="75"/>
      <c r="U109" s="75"/>
      <c r="V109" s="75"/>
      <c r="W109" s="1"/>
    </row>
    <row r="110" spans="9:23" ht="20.100000000000001" customHeight="1" x14ac:dyDescent="0.25">
      <c r="I110" s="73"/>
      <c r="J110" s="73"/>
      <c r="K110" s="73"/>
      <c r="L110" s="73"/>
      <c r="M110" s="73"/>
      <c r="O110" s="74"/>
      <c r="P110" s="74"/>
      <c r="Q110" s="74"/>
      <c r="R110" s="74"/>
      <c r="S110" s="1"/>
      <c r="T110" s="75"/>
      <c r="U110" s="75"/>
      <c r="V110" s="75"/>
      <c r="W110" s="1"/>
    </row>
    <row r="111" spans="9:23" ht="20.100000000000001" customHeight="1" x14ac:dyDescent="0.25">
      <c r="I111" s="73"/>
      <c r="J111" s="73"/>
      <c r="K111" s="73"/>
      <c r="L111" s="73"/>
      <c r="M111" s="73"/>
      <c r="O111" s="74"/>
      <c r="P111" s="74"/>
      <c r="Q111" s="74"/>
      <c r="R111" s="74"/>
      <c r="S111" s="1"/>
      <c r="T111" s="75"/>
      <c r="U111" s="75"/>
      <c r="V111" s="75"/>
      <c r="W111" s="1"/>
    </row>
    <row r="112" spans="9:23" ht="20.100000000000001" customHeight="1" x14ac:dyDescent="0.25">
      <c r="I112" s="73"/>
      <c r="J112" s="73"/>
      <c r="K112" s="73"/>
      <c r="L112" s="73"/>
      <c r="M112" s="73"/>
      <c r="O112" s="74"/>
      <c r="P112" s="74"/>
      <c r="Q112" s="74"/>
      <c r="R112" s="74"/>
      <c r="S112" s="1"/>
      <c r="T112" s="75"/>
      <c r="U112" s="75"/>
      <c r="V112" s="75"/>
      <c r="W112" s="1"/>
    </row>
    <row r="113" spans="9:23" ht="20.100000000000001" customHeight="1" x14ac:dyDescent="0.25">
      <c r="I113" s="73"/>
      <c r="J113" s="73"/>
      <c r="K113" s="73"/>
      <c r="L113" s="73"/>
      <c r="M113" s="73"/>
      <c r="O113" s="74"/>
      <c r="P113" s="74"/>
      <c r="Q113" s="74"/>
      <c r="R113" s="74"/>
      <c r="S113" s="1"/>
      <c r="T113" s="75"/>
      <c r="U113" s="75"/>
      <c r="V113" s="75"/>
      <c r="W113" s="1"/>
    </row>
    <row r="114" spans="9:23" ht="20.100000000000001" customHeight="1" x14ac:dyDescent="0.25">
      <c r="I114" s="73"/>
      <c r="J114" s="73"/>
      <c r="K114" s="73"/>
      <c r="L114" s="73"/>
      <c r="M114" s="73"/>
      <c r="O114" s="74"/>
      <c r="P114" s="74"/>
      <c r="Q114" s="74"/>
      <c r="R114" s="74"/>
      <c r="S114" s="1"/>
      <c r="T114" s="75"/>
      <c r="U114" s="75"/>
      <c r="V114" s="75"/>
      <c r="W114" s="1"/>
    </row>
    <row r="115" spans="9:23" ht="20.100000000000001" customHeight="1" x14ac:dyDescent="0.25">
      <c r="I115" s="73"/>
      <c r="J115" s="73"/>
      <c r="K115" s="73"/>
      <c r="L115" s="73"/>
      <c r="M115" s="73"/>
      <c r="O115" s="74"/>
      <c r="P115" s="74"/>
      <c r="Q115" s="74"/>
      <c r="R115" s="74"/>
      <c r="S115" s="1"/>
      <c r="T115" s="75"/>
      <c r="U115" s="75"/>
      <c r="V115" s="75"/>
      <c r="W115" s="1"/>
    </row>
    <row r="116" spans="9:23" ht="20.100000000000001" customHeight="1" x14ac:dyDescent="0.25">
      <c r="I116" s="73"/>
      <c r="J116" s="73"/>
      <c r="K116" s="73"/>
      <c r="L116" s="73"/>
      <c r="M116" s="73"/>
      <c r="O116" s="74"/>
      <c r="P116" s="74"/>
      <c r="Q116" s="74"/>
      <c r="R116" s="74"/>
      <c r="S116" s="1"/>
      <c r="T116" s="75"/>
      <c r="U116" s="75"/>
      <c r="V116" s="75"/>
      <c r="W116" s="1"/>
    </row>
    <row r="117" spans="9:23" ht="20.100000000000001" customHeight="1" x14ac:dyDescent="0.25">
      <c r="I117" s="73"/>
      <c r="J117" s="73"/>
      <c r="K117" s="73"/>
      <c r="L117" s="73"/>
      <c r="M117" s="73"/>
      <c r="O117" s="74"/>
      <c r="P117" s="74"/>
      <c r="Q117" s="74"/>
      <c r="R117" s="74"/>
      <c r="S117" s="1"/>
      <c r="T117" s="75"/>
      <c r="U117" s="75"/>
      <c r="V117" s="75"/>
      <c r="W117" s="1"/>
    </row>
    <row r="118" spans="9:23" ht="20.100000000000001" customHeight="1" x14ac:dyDescent="0.25">
      <c r="I118" s="73"/>
      <c r="J118" s="73"/>
      <c r="K118" s="73"/>
      <c r="L118" s="73"/>
      <c r="M118" s="73"/>
      <c r="O118" s="74"/>
      <c r="P118" s="74"/>
      <c r="Q118" s="74"/>
      <c r="R118" s="74"/>
      <c r="S118" s="1"/>
      <c r="T118" s="75"/>
      <c r="U118" s="75"/>
      <c r="V118" s="75"/>
      <c r="W118" s="1"/>
    </row>
    <row r="119" spans="9:23" ht="20.100000000000001" customHeight="1" x14ac:dyDescent="0.25">
      <c r="I119" s="73"/>
      <c r="J119" s="73"/>
      <c r="K119" s="73"/>
      <c r="L119" s="73"/>
      <c r="M119" s="73"/>
      <c r="O119" s="74"/>
      <c r="P119" s="74"/>
      <c r="Q119" s="74"/>
      <c r="R119" s="74"/>
      <c r="S119" s="1"/>
      <c r="T119" s="75"/>
      <c r="U119" s="75"/>
      <c r="V119" s="75"/>
      <c r="W119" s="1"/>
    </row>
    <row r="120" spans="9:23" ht="20.100000000000001" customHeight="1" x14ac:dyDescent="0.25">
      <c r="I120" s="73"/>
      <c r="J120" s="73"/>
      <c r="K120" s="73"/>
      <c r="L120" s="73"/>
      <c r="M120" s="73"/>
      <c r="O120" s="74"/>
      <c r="P120" s="74"/>
      <c r="Q120" s="74"/>
      <c r="R120" s="74"/>
      <c r="S120" s="1"/>
      <c r="T120" s="75"/>
      <c r="U120" s="75"/>
      <c r="V120" s="75"/>
      <c r="W120" s="1"/>
    </row>
    <row r="121" spans="9:23" ht="20.100000000000001" customHeight="1" x14ac:dyDescent="0.25">
      <c r="I121" s="73"/>
      <c r="J121" s="73"/>
      <c r="K121" s="73"/>
      <c r="L121" s="73"/>
      <c r="M121" s="73"/>
      <c r="O121" s="74"/>
      <c r="P121" s="74"/>
      <c r="Q121" s="74"/>
      <c r="R121" s="74"/>
      <c r="S121" s="1"/>
      <c r="T121" s="75"/>
      <c r="U121" s="75"/>
      <c r="V121" s="75"/>
      <c r="W121" s="1"/>
    </row>
    <row r="122" spans="9:23" ht="20.100000000000001" customHeight="1" x14ac:dyDescent="0.25">
      <c r="I122" s="73"/>
      <c r="J122" s="73"/>
      <c r="K122" s="73"/>
      <c r="L122" s="73"/>
      <c r="M122" s="73"/>
      <c r="O122" s="74"/>
      <c r="P122" s="74"/>
      <c r="Q122" s="74"/>
      <c r="R122" s="74"/>
      <c r="S122" s="1"/>
      <c r="T122" s="75"/>
      <c r="U122" s="75"/>
      <c r="V122" s="75"/>
      <c r="W122" s="1"/>
    </row>
    <row r="123" spans="9:23" ht="20.100000000000001" customHeight="1" x14ac:dyDescent="0.25">
      <c r="I123" s="73"/>
      <c r="J123" s="73"/>
      <c r="K123" s="73"/>
      <c r="L123" s="73"/>
      <c r="M123" s="73"/>
      <c r="O123" s="74"/>
      <c r="P123" s="74"/>
      <c r="Q123" s="74"/>
      <c r="R123" s="74"/>
      <c r="S123" s="1"/>
      <c r="T123" s="75"/>
      <c r="U123" s="75"/>
      <c r="V123" s="75"/>
      <c r="W123" s="1"/>
    </row>
    <row r="124" spans="9:23" ht="20.100000000000001" customHeight="1" x14ac:dyDescent="0.25">
      <c r="I124" s="73"/>
      <c r="J124" s="73"/>
      <c r="K124" s="73"/>
      <c r="L124" s="73"/>
      <c r="M124" s="73"/>
      <c r="O124" s="74"/>
      <c r="P124" s="74"/>
      <c r="Q124" s="74"/>
      <c r="R124" s="74"/>
      <c r="S124" s="1"/>
      <c r="T124" s="75"/>
      <c r="U124" s="75"/>
      <c r="V124" s="75"/>
      <c r="W124" s="1"/>
    </row>
    <row r="125" spans="9:23" ht="20.100000000000001" customHeight="1" x14ac:dyDescent="0.25">
      <c r="I125" s="73"/>
      <c r="J125" s="73"/>
      <c r="K125" s="73"/>
      <c r="L125" s="73"/>
      <c r="M125" s="73"/>
      <c r="O125" s="74"/>
      <c r="P125" s="74"/>
      <c r="Q125" s="74"/>
      <c r="R125" s="74"/>
      <c r="S125" s="1"/>
      <c r="T125" s="75"/>
      <c r="U125" s="75"/>
      <c r="V125" s="75"/>
      <c r="W125" s="1"/>
    </row>
    <row r="126" spans="9:23" ht="20.100000000000001" customHeight="1" x14ac:dyDescent="0.25">
      <c r="I126" s="73"/>
      <c r="J126" s="73"/>
      <c r="K126" s="73"/>
      <c r="L126" s="73"/>
      <c r="M126" s="73"/>
      <c r="O126" s="74"/>
      <c r="P126" s="74"/>
      <c r="Q126" s="74"/>
      <c r="R126" s="74"/>
      <c r="S126" s="1"/>
      <c r="T126" s="75"/>
      <c r="U126" s="75"/>
      <c r="V126" s="75"/>
      <c r="W126" s="1"/>
    </row>
    <row r="127" spans="9:23" ht="20.100000000000001" customHeight="1" x14ac:dyDescent="0.25">
      <c r="I127" s="73"/>
      <c r="J127" s="73"/>
      <c r="K127" s="73"/>
      <c r="L127" s="73"/>
      <c r="M127" s="73"/>
      <c r="O127" s="74"/>
      <c r="P127" s="74"/>
      <c r="Q127" s="74"/>
      <c r="R127" s="74"/>
      <c r="S127" s="1"/>
      <c r="T127" s="75"/>
      <c r="U127" s="75"/>
      <c r="V127" s="75"/>
      <c r="W127" s="1"/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5748031496062992" right="0.19685039370078741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E5DB8-1C92-49C1-AB64-6D49A514DA49}">
  <dimension ref="A1:F57"/>
  <sheetViews>
    <sheetView workbookViewId="0"/>
  </sheetViews>
  <sheetFormatPr defaultRowHeight="13.2" x14ac:dyDescent="0.25"/>
  <cols>
    <col min="1" max="1" width="14.109375" customWidth="1"/>
    <col min="2" max="2" width="39.5546875" style="112" customWidth="1"/>
    <col min="3" max="3" width="10.5546875" bestFit="1" customWidth="1"/>
    <col min="4" max="4" width="15.6640625" customWidth="1"/>
    <col min="5" max="5" width="8.5546875" style="164" customWidth="1"/>
    <col min="6" max="6" width="25.33203125" style="11" customWidth="1"/>
  </cols>
  <sheetData>
    <row r="1" spans="1:6" ht="16.5" customHeight="1" x14ac:dyDescent="0.25">
      <c r="A1" t="s">
        <v>451</v>
      </c>
    </row>
    <row r="2" spans="1:6" s="11" customFormat="1" ht="18.75" customHeight="1" x14ac:dyDescent="0.25">
      <c r="A2" s="11" t="s">
        <v>294</v>
      </c>
      <c r="B2" s="113" t="s">
        <v>295</v>
      </c>
      <c r="C2" s="11" t="s">
        <v>452</v>
      </c>
      <c r="D2" s="11" t="s">
        <v>453</v>
      </c>
      <c r="E2" s="164"/>
    </row>
    <row r="3" spans="1:6" ht="16.5" customHeight="1" x14ac:dyDescent="0.25">
      <c r="C3" s="37"/>
      <c r="D3" s="41">
        <v>405</v>
      </c>
    </row>
    <row r="4" spans="1:6" ht="16.5" customHeight="1" x14ac:dyDescent="0.25">
      <c r="A4" t="s">
        <v>349</v>
      </c>
      <c r="B4" s="112" t="s">
        <v>454</v>
      </c>
      <c r="C4" s="37">
        <v>1</v>
      </c>
      <c r="D4" s="38">
        <f>SUM($D$3*C4)</f>
        <v>405</v>
      </c>
      <c r="E4" s="165">
        <f>C4</f>
        <v>1</v>
      </c>
    </row>
    <row r="5" spans="1:6" ht="16.5" customHeight="1" x14ac:dyDescent="0.25">
      <c r="A5" t="s">
        <v>378</v>
      </c>
      <c r="B5" s="112" t="s">
        <v>455</v>
      </c>
      <c r="C5" s="37">
        <v>3</v>
      </c>
      <c r="D5" s="38">
        <f t="shared" ref="D5:D54" si="0">SUM($D$3*C5)</f>
        <v>1215</v>
      </c>
      <c r="E5" s="165">
        <f>C5</f>
        <v>3</v>
      </c>
    </row>
    <row r="6" spans="1:6" ht="16.5" customHeight="1" x14ac:dyDescent="0.25">
      <c r="A6" t="s">
        <v>302</v>
      </c>
      <c r="B6" s="112" t="s">
        <v>456</v>
      </c>
      <c r="C6" s="37">
        <v>1</v>
      </c>
      <c r="D6" s="38">
        <f t="shared" si="0"/>
        <v>405</v>
      </c>
      <c r="E6" s="165">
        <f>C6</f>
        <v>1</v>
      </c>
    </row>
    <row r="7" spans="1:6" ht="16.5" customHeight="1" x14ac:dyDescent="0.25">
      <c r="A7" t="s">
        <v>296</v>
      </c>
      <c r="B7" s="112" t="s">
        <v>458</v>
      </c>
      <c r="C7" s="37">
        <v>5</v>
      </c>
      <c r="D7" s="38">
        <f t="shared" si="0"/>
        <v>2025</v>
      </c>
    </row>
    <row r="8" spans="1:6" ht="16.5" customHeight="1" x14ac:dyDescent="0.25">
      <c r="A8" t="s">
        <v>296</v>
      </c>
      <c r="B8" s="112" t="s">
        <v>457</v>
      </c>
      <c r="C8" s="37">
        <v>16</v>
      </c>
      <c r="D8" s="38">
        <f t="shared" si="0"/>
        <v>6480</v>
      </c>
    </row>
    <row r="9" spans="1:6" ht="16.5" customHeight="1" x14ac:dyDescent="0.25">
      <c r="A9" t="s">
        <v>296</v>
      </c>
      <c r="B9" s="112" t="s">
        <v>459</v>
      </c>
      <c r="C9" s="37">
        <v>1</v>
      </c>
      <c r="D9" s="38">
        <f t="shared" si="0"/>
        <v>405</v>
      </c>
      <c r="E9" s="165">
        <f>SUM(C7:C9)</f>
        <v>22</v>
      </c>
    </row>
    <row r="10" spans="1:6" ht="16.5" customHeight="1" x14ac:dyDescent="0.25">
      <c r="A10" t="s">
        <v>297</v>
      </c>
      <c r="B10" s="112" t="s">
        <v>460</v>
      </c>
      <c r="C10" s="37">
        <v>2</v>
      </c>
      <c r="D10" s="38">
        <f t="shared" si="0"/>
        <v>810</v>
      </c>
    </row>
    <row r="11" spans="1:6" ht="16.5" customHeight="1" x14ac:dyDescent="0.25">
      <c r="A11" t="s">
        <v>297</v>
      </c>
      <c r="B11" s="112" t="s">
        <v>461</v>
      </c>
      <c r="C11" s="37">
        <v>10</v>
      </c>
      <c r="D11" s="38">
        <f t="shared" si="0"/>
        <v>4050</v>
      </c>
    </row>
    <row r="12" spans="1:6" ht="16.5" customHeight="1" x14ac:dyDescent="0.25">
      <c r="A12" t="s">
        <v>297</v>
      </c>
      <c r="B12" s="112" t="s">
        <v>462</v>
      </c>
      <c r="C12" s="37">
        <v>3</v>
      </c>
      <c r="D12" s="38">
        <f t="shared" si="0"/>
        <v>1215</v>
      </c>
    </row>
    <row r="13" spans="1:6" ht="16.5" customHeight="1" x14ac:dyDescent="0.25">
      <c r="A13" t="s">
        <v>297</v>
      </c>
      <c r="B13" s="112" t="s">
        <v>463</v>
      </c>
      <c r="C13" s="37">
        <v>11</v>
      </c>
      <c r="D13" s="38">
        <f t="shared" si="0"/>
        <v>4455</v>
      </c>
    </row>
    <row r="14" spans="1:6" ht="16.5" customHeight="1" x14ac:dyDescent="0.25">
      <c r="A14" t="s">
        <v>297</v>
      </c>
      <c r="B14" s="112" t="s">
        <v>464</v>
      </c>
      <c r="C14" s="37">
        <v>3</v>
      </c>
      <c r="D14" s="38">
        <f t="shared" si="0"/>
        <v>1215</v>
      </c>
    </row>
    <row r="15" spans="1:6" s="1" customFormat="1" ht="16.5" customHeight="1" x14ac:dyDescent="0.25">
      <c r="A15" s="1" t="s">
        <v>297</v>
      </c>
      <c r="B15" s="114" t="s">
        <v>465</v>
      </c>
      <c r="C15" s="40">
        <v>0</v>
      </c>
      <c r="D15" s="38">
        <f t="shared" si="0"/>
        <v>0</v>
      </c>
      <c r="E15" s="164"/>
      <c r="F15" s="11"/>
    </row>
    <row r="16" spans="1:6" s="1" customFormat="1" ht="16.5" customHeight="1" x14ac:dyDescent="0.25">
      <c r="A16" s="1" t="s">
        <v>297</v>
      </c>
      <c r="B16" s="114" t="s">
        <v>466</v>
      </c>
      <c r="C16" s="40">
        <v>23</v>
      </c>
      <c r="D16" s="38">
        <f t="shared" si="0"/>
        <v>9315</v>
      </c>
      <c r="E16" s="164"/>
      <c r="F16" s="11"/>
    </row>
    <row r="17" spans="1:6" ht="16.5" customHeight="1" x14ac:dyDescent="0.25">
      <c r="A17" t="s">
        <v>297</v>
      </c>
      <c r="B17" s="112" t="s">
        <v>467</v>
      </c>
      <c r="C17" s="37">
        <v>35</v>
      </c>
      <c r="D17" s="38">
        <f t="shared" si="0"/>
        <v>14175</v>
      </c>
    </row>
    <row r="18" spans="1:6" ht="16.5" customHeight="1" x14ac:dyDescent="0.25">
      <c r="A18" t="s">
        <v>297</v>
      </c>
      <c r="B18" s="112" t="s">
        <v>468</v>
      </c>
      <c r="C18" s="37">
        <v>1</v>
      </c>
      <c r="D18" s="38">
        <f t="shared" si="0"/>
        <v>405</v>
      </c>
    </row>
    <row r="19" spans="1:6" ht="16.5" customHeight="1" x14ac:dyDescent="0.25">
      <c r="A19" t="s">
        <v>297</v>
      </c>
      <c r="B19" s="112" t="s">
        <v>469</v>
      </c>
      <c r="C19" s="37">
        <v>4</v>
      </c>
      <c r="D19" s="38">
        <f t="shared" si="0"/>
        <v>1620</v>
      </c>
    </row>
    <row r="20" spans="1:6" s="1" customFormat="1" ht="16.5" customHeight="1" x14ac:dyDescent="0.25">
      <c r="A20" s="1" t="s">
        <v>297</v>
      </c>
      <c r="B20" s="114" t="s">
        <v>470</v>
      </c>
      <c r="C20" s="40">
        <v>19</v>
      </c>
      <c r="D20" s="162">
        <f t="shared" si="0"/>
        <v>7695</v>
      </c>
      <c r="E20" s="164"/>
    </row>
    <row r="21" spans="1:6" ht="16.5" customHeight="1" x14ac:dyDescent="0.25">
      <c r="A21" t="s">
        <v>297</v>
      </c>
      <c r="B21" s="112" t="s">
        <v>471</v>
      </c>
      <c r="C21" s="37">
        <v>24</v>
      </c>
      <c r="D21" s="38">
        <f t="shared" si="0"/>
        <v>9720</v>
      </c>
      <c r="F21" s="11" t="s">
        <v>587</v>
      </c>
    </row>
    <row r="22" spans="1:6" ht="16.5" customHeight="1" x14ac:dyDescent="0.25">
      <c r="A22" t="s">
        <v>297</v>
      </c>
      <c r="B22" s="112" t="s">
        <v>472</v>
      </c>
      <c r="C22" s="37">
        <v>2</v>
      </c>
      <c r="D22" s="38">
        <f t="shared" si="0"/>
        <v>810</v>
      </c>
    </row>
    <row r="23" spans="1:6" ht="16.5" customHeight="1" x14ac:dyDescent="0.25">
      <c r="A23" t="s">
        <v>297</v>
      </c>
      <c r="B23" s="112" t="s">
        <v>473</v>
      </c>
      <c r="C23" s="37">
        <v>15</v>
      </c>
      <c r="D23" s="38">
        <f t="shared" si="0"/>
        <v>6075</v>
      </c>
    </row>
    <row r="24" spans="1:6" ht="16.5" customHeight="1" x14ac:dyDescent="0.25">
      <c r="A24" t="s">
        <v>297</v>
      </c>
      <c r="B24" s="112" t="s">
        <v>474</v>
      </c>
      <c r="C24" s="37">
        <v>44</v>
      </c>
      <c r="D24" s="38">
        <f t="shared" si="0"/>
        <v>17820</v>
      </c>
    </row>
    <row r="25" spans="1:6" ht="16.5" customHeight="1" x14ac:dyDescent="0.25">
      <c r="A25" t="s">
        <v>297</v>
      </c>
      <c r="B25" s="112" t="s">
        <v>475</v>
      </c>
      <c r="C25" s="37">
        <v>1</v>
      </c>
      <c r="D25" s="38">
        <f t="shared" si="0"/>
        <v>405</v>
      </c>
      <c r="F25" s="11" t="s">
        <v>586</v>
      </c>
    </row>
    <row r="26" spans="1:6" ht="16.5" customHeight="1" x14ac:dyDescent="0.25">
      <c r="A26" t="s">
        <v>297</v>
      </c>
      <c r="B26" s="112" t="s">
        <v>476</v>
      </c>
      <c r="C26" s="37">
        <v>0</v>
      </c>
      <c r="D26" s="38">
        <f t="shared" si="0"/>
        <v>0</v>
      </c>
    </row>
    <row r="27" spans="1:6" ht="16.5" customHeight="1" x14ac:dyDescent="0.25">
      <c r="A27" t="s">
        <v>297</v>
      </c>
      <c r="B27" s="112" t="s">
        <v>477</v>
      </c>
      <c r="C27" s="37">
        <v>7</v>
      </c>
      <c r="D27" s="38">
        <f t="shared" si="0"/>
        <v>2835</v>
      </c>
    </row>
    <row r="28" spans="1:6" s="1" customFormat="1" ht="16.5" customHeight="1" x14ac:dyDescent="0.25">
      <c r="A28" s="1" t="s">
        <v>297</v>
      </c>
      <c r="B28" s="114" t="s">
        <v>532</v>
      </c>
      <c r="C28" s="40">
        <v>1</v>
      </c>
      <c r="D28" s="38">
        <f t="shared" si="0"/>
        <v>405</v>
      </c>
      <c r="E28" s="164"/>
      <c r="F28" s="11"/>
    </row>
    <row r="29" spans="1:6" ht="16.5" customHeight="1" x14ac:dyDescent="0.25">
      <c r="A29" t="s">
        <v>297</v>
      </c>
      <c r="B29" s="112" t="s">
        <v>478</v>
      </c>
      <c r="C29" s="37">
        <v>5</v>
      </c>
      <c r="D29" s="38">
        <f t="shared" si="0"/>
        <v>2025</v>
      </c>
    </row>
    <row r="30" spans="1:6" ht="16.5" customHeight="1" x14ac:dyDescent="0.25">
      <c r="A30" t="s">
        <v>297</v>
      </c>
      <c r="B30" s="112" t="s">
        <v>479</v>
      </c>
      <c r="C30" s="37">
        <v>5</v>
      </c>
      <c r="D30" s="38">
        <f t="shared" si="0"/>
        <v>2025</v>
      </c>
    </row>
    <row r="31" spans="1:6" ht="16.5" customHeight="1" x14ac:dyDescent="0.25">
      <c r="A31" t="s">
        <v>297</v>
      </c>
      <c r="B31" s="112" t="s">
        <v>480</v>
      </c>
      <c r="C31" s="37">
        <v>9</v>
      </c>
      <c r="D31" s="38">
        <f t="shared" si="0"/>
        <v>3645</v>
      </c>
    </row>
    <row r="32" spans="1:6" ht="16.5" customHeight="1" x14ac:dyDescent="0.25">
      <c r="A32" t="s">
        <v>297</v>
      </c>
      <c r="B32" s="112" t="s">
        <v>481</v>
      </c>
      <c r="C32" s="37">
        <v>0</v>
      </c>
      <c r="D32" s="38">
        <f t="shared" si="0"/>
        <v>0</v>
      </c>
    </row>
    <row r="33" spans="1:6" ht="16.5" customHeight="1" x14ac:dyDescent="0.25">
      <c r="A33" t="s">
        <v>297</v>
      </c>
      <c r="B33" s="112" t="s">
        <v>482</v>
      </c>
      <c r="C33" s="37">
        <v>2</v>
      </c>
      <c r="D33" s="38">
        <f t="shared" si="0"/>
        <v>810</v>
      </c>
    </row>
    <row r="34" spans="1:6" ht="16.5" customHeight="1" x14ac:dyDescent="0.25">
      <c r="A34" t="s">
        <v>297</v>
      </c>
      <c r="B34" s="112" t="s">
        <v>483</v>
      </c>
      <c r="C34" s="37">
        <v>2</v>
      </c>
      <c r="D34" s="38">
        <f t="shared" si="0"/>
        <v>810</v>
      </c>
    </row>
    <row r="35" spans="1:6" ht="16.5" customHeight="1" x14ac:dyDescent="0.25">
      <c r="A35" t="s">
        <v>297</v>
      </c>
      <c r="B35" s="112" t="s">
        <v>484</v>
      </c>
      <c r="C35" s="37">
        <v>2</v>
      </c>
      <c r="D35" s="38">
        <f t="shared" si="0"/>
        <v>810</v>
      </c>
    </row>
    <row r="36" spans="1:6" ht="16.5" customHeight="1" x14ac:dyDescent="0.25">
      <c r="A36" t="s">
        <v>297</v>
      </c>
      <c r="B36" s="112" t="s">
        <v>485</v>
      </c>
      <c r="C36" s="37">
        <v>3</v>
      </c>
      <c r="D36" s="38">
        <f t="shared" si="0"/>
        <v>1215</v>
      </c>
    </row>
    <row r="37" spans="1:6" s="1" customFormat="1" ht="16.5" customHeight="1" x14ac:dyDescent="0.25">
      <c r="A37" s="1" t="s">
        <v>297</v>
      </c>
      <c r="B37" s="114" t="s">
        <v>486</v>
      </c>
      <c r="C37" s="40">
        <v>13</v>
      </c>
      <c r="D37" s="38">
        <f t="shared" si="0"/>
        <v>5265</v>
      </c>
      <c r="E37" s="164"/>
      <c r="F37" s="11"/>
    </row>
    <row r="38" spans="1:6" ht="16.5" customHeight="1" x14ac:dyDescent="0.25">
      <c r="A38" t="s">
        <v>297</v>
      </c>
      <c r="B38" s="112" t="s">
        <v>426</v>
      </c>
      <c r="C38" s="37">
        <v>23</v>
      </c>
      <c r="D38" s="38">
        <f t="shared" si="0"/>
        <v>9315</v>
      </c>
      <c r="F38" s="225"/>
    </row>
    <row r="39" spans="1:6" ht="16.5" customHeight="1" x14ac:dyDescent="0.25">
      <c r="A39" t="s">
        <v>297</v>
      </c>
      <c r="B39" s="112" t="s">
        <v>413</v>
      </c>
      <c r="C39" s="37">
        <v>0</v>
      </c>
      <c r="D39" s="38">
        <f t="shared" si="0"/>
        <v>0</v>
      </c>
    </row>
    <row r="40" spans="1:6" ht="16.5" customHeight="1" x14ac:dyDescent="0.25">
      <c r="A40" t="s">
        <v>297</v>
      </c>
      <c r="B40" s="112" t="s">
        <v>487</v>
      </c>
      <c r="C40" s="37">
        <v>0</v>
      </c>
      <c r="D40" s="38">
        <f t="shared" si="0"/>
        <v>0</v>
      </c>
      <c r="F40" s="226"/>
    </row>
    <row r="41" spans="1:6" ht="16.5" customHeight="1" x14ac:dyDescent="0.25">
      <c r="A41" t="s">
        <v>297</v>
      </c>
      <c r="B41" s="112" t="s">
        <v>488</v>
      </c>
      <c r="C41" s="37"/>
      <c r="D41" s="38">
        <f t="shared" si="0"/>
        <v>0</v>
      </c>
      <c r="E41" s="165">
        <f>SUM(C10:C41)</f>
        <v>269</v>
      </c>
    </row>
    <row r="42" spans="1:6" ht="16.5" customHeight="1" x14ac:dyDescent="0.25">
      <c r="A42" t="s">
        <v>303</v>
      </c>
      <c r="B42" s="112" t="s">
        <v>489</v>
      </c>
      <c r="C42" s="37">
        <v>5</v>
      </c>
      <c r="D42" s="38">
        <f t="shared" si="0"/>
        <v>2025</v>
      </c>
      <c r="E42" s="165">
        <f>C42</f>
        <v>5</v>
      </c>
    </row>
    <row r="43" spans="1:6" ht="16.5" customHeight="1" x14ac:dyDescent="0.25">
      <c r="A43" t="s">
        <v>304</v>
      </c>
      <c r="B43" s="112" t="s">
        <v>490</v>
      </c>
      <c r="C43" s="37">
        <v>1</v>
      </c>
      <c r="D43" s="38">
        <f t="shared" si="0"/>
        <v>405</v>
      </c>
      <c r="E43" s="165">
        <f>C43</f>
        <v>1</v>
      </c>
    </row>
    <row r="44" spans="1:6" ht="16.5" customHeight="1" x14ac:dyDescent="0.25">
      <c r="A44" t="s">
        <v>298</v>
      </c>
      <c r="B44" s="112" t="s">
        <v>491</v>
      </c>
      <c r="C44" s="37"/>
      <c r="D44" s="38">
        <f t="shared" si="0"/>
        <v>0</v>
      </c>
    </row>
    <row r="45" spans="1:6" ht="16.5" customHeight="1" x14ac:dyDescent="0.25">
      <c r="A45" t="s">
        <v>298</v>
      </c>
      <c r="B45" s="112" t="s">
        <v>492</v>
      </c>
      <c r="C45" s="37"/>
      <c r="D45" s="38">
        <f t="shared" si="0"/>
        <v>0</v>
      </c>
      <c r="E45" s="165">
        <f>SUM(C44:C45)</f>
        <v>0</v>
      </c>
    </row>
    <row r="46" spans="1:6" ht="16.5" customHeight="1" x14ac:dyDescent="0.25">
      <c r="A46" t="s">
        <v>305</v>
      </c>
      <c r="B46" s="112" t="s">
        <v>493</v>
      </c>
      <c r="C46" s="37">
        <v>0</v>
      </c>
      <c r="D46" s="38">
        <f t="shared" si="0"/>
        <v>0</v>
      </c>
      <c r="E46" s="165">
        <f>C46</f>
        <v>0</v>
      </c>
    </row>
    <row r="47" spans="1:6" ht="16.5" customHeight="1" x14ac:dyDescent="0.25">
      <c r="A47" t="s">
        <v>299</v>
      </c>
      <c r="B47" s="112" t="s">
        <v>494</v>
      </c>
      <c r="C47" s="37">
        <v>1</v>
      </c>
      <c r="D47" s="38">
        <f t="shared" si="0"/>
        <v>405</v>
      </c>
      <c r="E47" s="165">
        <f>C47</f>
        <v>1</v>
      </c>
      <c r="F47" s="22"/>
    </row>
    <row r="48" spans="1:6" s="1" customFormat="1" ht="16.5" customHeight="1" x14ac:dyDescent="0.25">
      <c r="A48" s="1" t="s">
        <v>300</v>
      </c>
      <c r="B48" s="114" t="s">
        <v>495</v>
      </c>
      <c r="C48" s="40">
        <v>11</v>
      </c>
      <c r="D48" s="38">
        <f t="shared" si="0"/>
        <v>4455</v>
      </c>
      <c r="E48" s="164"/>
      <c r="F48" s="11"/>
    </row>
    <row r="49" spans="1:6" ht="16.5" customHeight="1" x14ac:dyDescent="0.25">
      <c r="A49" t="s">
        <v>300</v>
      </c>
      <c r="B49" s="112" t="s">
        <v>496</v>
      </c>
      <c r="C49" s="37">
        <v>2</v>
      </c>
      <c r="D49" s="38">
        <f t="shared" si="0"/>
        <v>810</v>
      </c>
    </row>
    <row r="50" spans="1:6" ht="16.5" customHeight="1" x14ac:dyDescent="0.25">
      <c r="A50" t="s">
        <v>300</v>
      </c>
      <c r="B50" s="112" t="s">
        <v>497</v>
      </c>
      <c r="C50" s="37">
        <v>5</v>
      </c>
      <c r="D50" s="38">
        <f t="shared" si="0"/>
        <v>2025</v>
      </c>
    </row>
    <row r="51" spans="1:6" s="1" customFormat="1" ht="16.5" customHeight="1" x14ac:dyDescent="0.25">
      <c r="A51" s="1" t="s">
        <v>300</v>
      </c>
      <c r="B51" s="114" t="s">
        <v>498</v>
      </c>
      <c r="C51" s="40">
        <v>5</v>
      </c>
      <c r="D51" s="38">
        <f t="shared" si="0"/>
        <v>2025</v>
      </c>
      <c r="E51" s="164"/>
      <c r="F51" s="11"/>
    </row>
    <row r="52" spans="1:6" ht="16.5" customHeight="1" x14ac:dyDescent="0.25">
      <c r="A52" t="s">
        <v>300</v>
      </c>
      <c r="B52" s="112" t="s">
        <v>499</v>
      </c>
      <c r="C52" s="37">
        <v>4</v>
      </c>
      <c r="D52" s="38">
        <f t="shared" si="0"/>
        <v>1620</v>
      </c>
    </row>
    <row r="53" spans="1:6" ht="16.5" customHeight="1" x14ac:dyDescent="0.25">
      <c r="A53" t="s">
        <v>300</v>
      </c>
      <c r="B53" s="112" t="s">
        <v>500</v>
      </c>
      <c r="C53" s="37">
        <v>13</v>
      </c>
      <c r="D53" s="38">
        <f t="shared" si="0"/>
        <v>5265</v>
      </c>
      <c r="E53" s="165">
        <f>SUM(C48:C53)</f>
        <v>40</v>
      </c>
    </row>
    <row r="54" spans="1:6" ht="16.5" customHeight="1" x14ac:dyDescent="0.25">
      <c r="A54" t="s">
        <v>306</v>
      </c>
      <c r="B54" s="112" t="s">
        <v>501</v>
      </c>
      <c r="C54" s="37">
        <v>0</v>
      </c>
      <c r="D54" s="38">
        <f t="shared" si="0"/>
        <v>0</v>
      </c>
      <c r="E54" s="165">
        <v>0</v>
      </c>
    </row>
    <row r="55" spans="1:6" ht="16.5" customHeight="1" x14ac:dyDescent="0.25">
      <c r="C55" s="37"/>
      <c r="D55" s="38"/>
    </row>
    <row r="56" spans="1:6" s="39" customFormat="1" ht="27.75" customHeight="1" x14ac:dyDescent="0.25">
      <c r="A56" s="39" t="s">
        <v>502</v>
      </c>
      <c r="B56" s="171" t="s">
        <v>503</v>
      </c>
      <c r="C56" s="169">
        <f>SUM(C4:C54)</f>
        <v>343</v>
      </c>
      <c r="D56" s="170">
        <f>SUM(D4:D54)</f>
        <v>138915</v>
      </c>
      <c r="E56" s="163">
        <f>SUM(E4:E54)</f>
        <v>343</v>
      </c>
      <c r="F56" s="11"/>
    </row>
    <row r="57" spans="1:6" ht="23.25" customHeight="1" x14ac:dyDescent="0.25">
      <c r="C57" s="161"/>
    </row>
  </sheetData>
  <phoneticPr fontId="8" type="noConversion"/>
  <printOptions gridLines="1"/>
  <pageMargins left="0.39370078740157483" right="0.27559055118110237" top="0.43307086614173229" bottom="0.31496062992125984" header="0.43307086614173229" footer="0.15748031496062992"/>
  <pageSetup paperSize="9" scale="85" orientation="portrait" r:id="rId1"/>
  <headerFooter alignWithMargins="0"/>
  <ignoredErrors>
    <ignoredError sqref="E9 E41 E45 E5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649ED-F2E0-4493-9EDE-5E55EC9A32BC}">
  <dimension ref="A1:M16"/>
  <sheetViews>
    <sheetView workbookViewId="0">
      <selection sqref="A1:J1"/>
    </sheetView>
  </sheetViews>
  <sheetFormatPr defaultColWidth="9.109375" defaultRowHeight="19.5" customHeight="1" x14ac:dyDescent="0.25"/>
  <cols>
    <col min="1" max="1" width="3.5546875" style="126" customWidth="1"/>
    <col min="2" max="2" width="20.88671875" style="126" customWidth="1"/>
    <col min="3" max="3" width="6.88671875" style="126" customWidth="1"/>
    <col min="4" max="4" width="26.33203125" style="126" customWidth="1"/>
    <col min="5" max="8" width="7.44140625" style="126" customWidth="1"/>
    <col min="9" max="9" width="7.6640625" style="126" customWidth="1"/>
    <col min="10" max="10" width="5" style="126" customWidth="1"/>
    <col min="11" max="11" width="29.33203125" style="126" customWidth="1"/>
    <col min="12" max="12" width="26.88671875" style="126" customWidth="1"/>
    <col min="13" max="16384" width="9.109375" style="126"/>
  </cols>
  <sheetData>
    <row r="1" spans="1:13" ht="19.5" customHeight="1" x14ac:dyDescent="0.25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123"/>
      <c r="L1" s="124">
        <v>405</v>
      </c>
      <c r="M1" s="124" t="s">
        <v>552</v>
      </c>
    </row>
    <row r="2" spans="1:13" ht="19.5" customHeight="1" x14ac:dyDescent="0.25">
      <c r="A2" s="236" t="s">
        <v>435</v>
      </c>
      <c r="B2" s="236"/>
      <c r="C2" s="236"/>
      <c r="D2" s="236"/>
      <c r="E2" s="236"/>
      <c r="F2" s="236"/>
      <c r="G2" s="236"/>
      <c r="H2" s="236"/>
      <c r="I2" s="236"/>
      <c r="J2" s="236"/>
      <c r="K2" s="123"/>
      <c r="L2" s="127"/>
      <c r="M2" s="125" t="s">
        <v>553</v>
      </c>
    </row>
    <row r="3" spans="1:13" ht="19.5" customHeight="1" x14ac:dyDescent="0.25">
      <c r="A3" s="236" t="s">
        <v>352</v>
      </c>
      <c r="B3" s="236"/>
      <c r="C3" s="236"/>
      <c r="D3" s="236"/>
      <c r="E3" s="236"/>
      <c r="F3" s="236"/>
      <c r="G3" s="236"/>
      <c r="H3" s="236"/>
      <c r="I3" s="236"/>
      <c r="J3" s="236"/>
      <c r="K3" s="123"/>
      <c r="L3" s="124">
        <f>SUM(L1:L2)</f>
        <v>405</v>
      </c>
      <c r="M3" s="124" t="s">
        <v>554</v>
      </c>
    </row>
    <row r="4" spans="1:13" ht="19.5" customHeight="1" x14ac:dyDescent="0.25">
      <c r="A4" s="237" t="s">
        <v>591</v>
      </c>
      <c r="B4" s="237"/>
      <c r="C4" s="237"/>
      <c r="D4" s="237"/>
      <c r="E4" s="237"/>
      <c r="F4" s="237"/>
      <c r="G4" s="237"/>
      <c r="H4" s="237"/>
      <c r="I4" s="237"/>
      <c r="J4" s="237"/>
      <c r="K4" s="128"/>
    </row>
    <row r="5" spans="1:13" ht="19.5" customHeight="1" x14ac:dyDescent="0.25">
      <c r="A5" s="235" t="s">
        <v>308</v>
      </c>
      <c r="B5" s="235"/>
      <c r="C5" s="235"/>
      <c r="D5" s="235"/>
      <c r="E5" s="235"/>
      <c r="F5" s="235"/>
      <c r="G5" s="235"/>
      <c r="H5" s="235"/>
      <c r="I5" s="235"/>
      <c r="J5" s="235"/>
      <c r="K5" s="129"/>
    </row>
    <row r="6" spans="1:13" s="124" customFormat="1" ht="19.5" customHeight="1" x14ac:dyDescent="0.25">
      <c r="A6" s="28" t="s">
        <v>1</v>
      </c>
      <c r="B6" s="28" t="s">
        <v>295</v>
      </c>
      <c r="C6" s="28" t="s">
        <v>326</v>
      </c>
      <c r="D6" s="28" t="s">
        <v>310</v>
      </c>
      <c r="E6" s="28" t="s">
        <v>327</v>
      </c>
      <c r="F6" s="28" t="s">
        <v>328</v>
      </c>
      <c r="G6" s="28" t="s">
        <v>291</v>
      </c>
      <c r="H6" s="28" t="s">
        <v>555</v>
      </c>
      <c r="I6" s="28" t="s">
        <v>292</v>
      </c>
      <c r="J6" s="130" t="s">
        <v>2</v>
      </c>
      <c r="K6" s="28" t="s">
        <v>310</v>
      </c>
      <c r="L6" s="28" t="s">
        <v>329</v>
      </c>
      <c r="M6" s="28" t="s">
        <v>307</v>
      </c>
    </row>
    <row r="7" spans="1:13" s="132" customFormat="1" ht="19.5" customHeight="1" x14ac:dyDescent="0.25">
      <c r="A7" s="26"/>
      <c r="B7" s="26" t="s">
        <v>321</v>
      </c>
      <c r="C7" s="26" t="s">
        <v>1</v>
      </c>
      <c r="D7" s="26" t="s">
        <v>324</v>
      </c>
      <c r="E7" s="26" t="s">
        <v>330</v>
      </c>
      <c r="F7" s="26" t="s">
        <v>331</v>
      </c>
      <c r="G7" s="26"/>
      <c r="H7" s="26" t="s">
        <v>575</v>
      </c>
      <c r="I7" s="26"/>
      <c r="J7" s="131"/>
      <c r="K7" s="26" t="s">
        <v>325</v>
      </c>
      <c r="L7" s="26" t="s">
        <v>332</v>
      </c>
      <c r="M7" s="26"/>
    </row>
    <row r="8" spans="1:13" s="124" customFormat="1" ht="19.5" customHeight="1" x14ac:dyDescent="0.25">
      <c r="A8" s="133">
        <v>1</v>
      </c>
      <c r="B8" s="134" t="s">
        <v>357</v>
      </c>
      <c r="C8" s="135" t="s">
        <v>340</v>
      </c>
      <c r="D8" s="136" t="s">
        <v>350</v>
      </c>
      <c r="E8" s="137">
        <v>1</v>
      </c>
      <c r="F8" s="166">
        <f>SUM($L$1*E8)</f>
        <v>405</v>
      </c>
      <c r="G8" s="167"/>
      <c r="H8" s="166">
        <f>SUM($L$2*E8)</f>
        <v>0</v>
      </c>
      <c r="I8" s="168">
        <f>F8+G8+H8</f>
        <v>405</v>
      </c>
      <c r="J8" s="133">
        <v>1</v>
      </c>
      <c r="K8" s="136" t="s">
        <v>350</v>
      </c>
      <c r="L8" s="136"/>
      <c r="M8" s="136"/>
    </row>
    <row r="9" spans="1:13" s="143" customFormat="1" ht="19.5" customHeight="1" x14ac:dyDescent="0.25">
      <c r="A9" s="138"/>
      <c r="B9" s="139"/>
      <c r="C9" s="160"/>
      <c r="D9" s="142"/>
      <c r="E9" s="140"/>
      <c r="F9" s="144"/>
      <c r="G9" s="137"/>
      <c r="H9" s="144"/>
      <c r="I9" s="141"/>
      <c r="J9" s="138"/>
      <c r="K9" s="142"/>
      <c r="L9" s="142"/>
      <c r="M9" s="142"/>
    </row>
    <row r="10" spans="1:13" s="143" customFormat="1" ht="19.5" customHeight="1" x14ac:dyDescent="0.25">
      <c r="A10" s="138"/>
      <c r="B10" s="139"/>
      <c r="C10" s="160"/>
      <c r="D10" s="142"/>
      <c r="E10" s="140"/>
      <c r="F10" s="150"/>
      <c r="G10" s="140"/>
      <c r="H10" s="140"/>
      <c r="I10" s="141"/>
      <c r="J10" s="138"/>
      <c r="K10" s="142"/>
      <c r="L10" s="142"/>
      <c r="M10" s="142"/>
    </row>
    <row r="11" spans="1:13" s="143" customFormat="1" ht="19.5" customHeight="1" x14ac:dyDescent="0.25">
      <c r="A11" s="145"/>
      <c r="B11" s="146"/>
      <c r="C11" s="147"/>
      <c r="D11" s="148"/>
      <c r="E11" s="149"/>
      <c r="F11" s="150"/>
      <c r="G11" s="140"/>
      <c r="H11" s="140"/>
      <c r="I11" s="141"/>
      <c r="J11" s="151"/>
      <c r="K11" s="148"/>
      <c r="L11" s="142"/>
      <c r="M11" s="142"/>
    </row>
    <row r="12" spans="1:13" ht="19.5" customHeight="1" thickBot="1" x14ac:dyDescent="0.3">
      <c r="A12" s="152"/>
      <c r="B12" s="153"/>
      <c r="C12" s="153"/>
      <c r="D12" s="154" t="s">
        <v>292</v>
      </c>
      <c r="E12" s="155">
        <f>SUM(E8:E11)</f>
        <v>1</v>
      </c>
      <c r="F12" s="156">
        <f>SUM(F8:F11)</f>
        <v>405</v>
      </c>
      <c r="G12" s="156">
        <f>SUM(G8:G11)</f>
        <v>0</v>
      </c>
      <c r="H12" s="156">
        <f>SUM(H8:H11)</f>
        <v>0</v>
      </c>
      <c r="I12" s="157">
        <f>SUM(I8:I11)</f>
        <v>405</v>
      </c>
      <c r="J12" s="153"/>
      <c r="K12" s="153"/>
      <c r="L12" s="153"/>
      <c r="M12" s="153"/>
    </row>
    <row r="13" spans="1:13" ht="19.5" customHeight="1" thickTop="1" x14ac:dyDescent="0.25">
      <c r="I13" s="158"/>
    </row>
    <row r="14" spans="1:13" ht="19.5" customHeight="1" x14ac:dyDescent="0.25">
      <c r="B14" s="127" t="s">
        <v>277</v>
      </c>
      <c r="D14" s="126" t="s">
        <v>278</v>
      </c>
      <c r="I14" s="159"/>
    </row>
    <row r="15" spans="1:13" ht="19.5" customHeight="1" x14ac:dyDescent="0.25">
      <c r="D15" s="126" t="s">
        <v>279</v>
      </c>
    </row>
    <row r="16" spans="1:13" ht="19.5" customHeight="1" x14ac:dyDescent="0.25">
      <c r="D16" s="126" t="s">
        <v>280</v>
      </c>
    </row>
  </sheetData>
  <mergeCells count="5">
    <mergeCell ref="A5:J5"/>
    <mergeCell ref="A1:J1"/>
    <mergeCell ref="A2:J2"/>
    <mergeCell ref="A3:J3"/>
    <mergeCell ref="A4:J4"/>
  </mergeCells>
  <phoneticPr fontId="11" type="noConversion"/>
  <pageMargins left="0.15748031496062992" right="0.19685039370078741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08AB0-D54F-4B8A-902D-36CA9A4BD2EE}">
  <dimension ref="A1:N16"/>
  <sheetViews>
    <sheetView workbookViewId="0">
      <selection sqref="A1:J1"/>
    </sheetView>
  </sheetViews>
  <sheetFormatPr defaultColWidth="9.109375" defaultRowHeight="19.5" customHeight="1" x14ac:dyDescent="0.25"/>
  <cols>
    <col min="1" max="1" width="3.5546875" style="126" customWidth="1"/>
    <col min="2" max="2" width="20.88671875" style="126" customWidth="1"/>
    <col min="3" max="3" width="6.88671875" style="126" customWidth="1"/>
    <col min="4" max="4" width="26.33203125" style="126" customWidth="1"/>
    <col min="5" max="8" width="7.44140625" style="126" customWidth="1"/>
    <col min="9" max="9" width="7.6640625" style="126" customWidth="1"/>
    <col min="10" max="10" width="5" style="126" customWidth="1"/>
    <col min="11" max="11" width="26.6640625" style="126" customWidth="1"/>
    <col min="12" max="12" width="26.88671875" style="126" customWidth="1"/>
    <col min="13" max="16384" width="9.109375" style="126"/>
  </cols>
  <sheetData>
    <row r="1" spans="1:14" ht="19.5" customHeight="1" x14ac:dyDescent="0.25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123"/>
      <c r="L1" s="124">
        <v>405</v>
      </c>
      <c r="M1" s="124" t="s">
        <v>552</v>
      </c>
    </row>
    <row r="2" spans="1:14" ht="19.5" customHeight="1" x14ac:dyDescent="0.25">
      <c r="A2" s="236" t="s">
        <v>435</v>
      </c>
      <c r="B2" s="236"/>
      <c r="C2" s="236"/>
      <c r="D2" s="236"/>
      <c r="E2" s="236"/>
      <c r="F2" s="236"/>
      <c r="G2" s="236"/>
      <c r="H2" s="236"/>
      <c r="I2" s="236"/>
      <c r="J2" s="236"/>
      <c r="K2" s="123"/>
      <c r="L2" s="127"/>
      <c r="M2" s="125" t="s">
        <v>553</v>
      </c>
    </row>
    <row r="3" spans="1:14" ht="19.5" customHeight="1" x14ac:dyDescent="0.25">
      <c r="A3" s="236" t="s">
        <v>374</v>
      </c>
      <c r="B3" s="236"/>
      <c r="C3" s="236"/>
      <c r="D3" s="236"/>
      <c r="E3" s="236"/>
      <c r="F3" s="236"/>
      <c r="G3" s="236"/>
      <c r="H3" s="236"/>
      <c r="I3" s="236"/>
      <c r="J3" s="236"/>
      <c r="K3" s="123"/>
      <c r="L3" s="124">
        <f>SUM(L1:L2)</f>
        <v>405</v>
      </c>
      <c r="M3" s="124" t="s">
        <v>554</v>
      </c>
    </row>
    <row r="4" spans="1:14" ht="19.5" customHeight="1" x14ac:dyDescent="0.25">
      <c r="A4" s="237" t="s">
        <v>591</v>
      </c>
      <c r="B4" s="237"/>
      <c r="C4" s="237"/>
      <c r="D4" s="237"/>
      <c r="E4" s="237"/>
      <c r="F4" s="237"/>
      <c r="G4" s="237"/>
      <c r="H4" s="237"/>
      <c r="I4" s="237"/>
      <c r="J4" s="237"/>
      <c r="K4" s="128"/>
    </row>
    <row r="5" spans="1:14" ht="19.5" customHeight="1" x14ac:dyDescent="0.25">
      <c r="A5" s="235" t="s">
        <v>504</v>
      </c>
      <c r="B5" s="235"/>
      <c r="C5" s="235"/>
      <c r="D5" s="235"/>
      <c r="E5" s="235"/>
      <c r="F5" s="235"/>
      <c r="G5" s="235"/>
      <c r="H5" s="235"/>
      <c r="I5" s="235"/>
      <c r="J5" s="235"/>
      <c r="K5" s="129"/>
    </row>
    <row r="6" spans="1:14" s="124" customFormat="1" ht="19.5" customHeight="1" x14ac:dyDescent="0.25">
      <c r="A6" s="28" t="s">
        <v>1</v>
      </c>
      <c r="B6" s="28" t="s">
        <v>295</v>
      </c>
      <c r="C6" s="28" t="s">
        <v>326</v>
      </c>
      <c r="D6" s="28" t="s">
        <v>310</v>
      </c>
      <c r="E6" s="28" t="s">
        <v>327</v>
      </c>
      <c r="F6" s="28" t="s">
        <v>328</v>
      </c>
      <c r="G6" s="28" t="s">
        <v>291</v>
      </c>
      <c r="H6" s="28" t="s">
        <v>555</v>
      </c>
      <c r="I6" s="28" t="s">
        <v>292</v>
      </c>
      <c r="J6" s="130" t="s">
        <v>2</v>
      </c>
      <c r="K6" s="28" t="s">
        <v>310</v>
      </c>
      <c r="L6" s="28" t="s">
        <v>329</v>
      </c>
      <c r="M6" s="28" t="s">
        <v>307</v>
      </c>
    </row>
    <row r="7" spans="1:14" s="132" customFormat="1" ht="19.5" customHeight="1" x14ac:dyDescent="0.25">
      <c r="A7" s="26"/>
      <c r="B7" s="26" t="s">
        <v>321</v>
      </c>
      <c r="C7" s="26" t="s">
        <v>1</v>
      </c>
      <c r="D7" s="26" t="s">
        <v>324</v>
      </c>
      <c r="E7" s="26" t="s">
        <v>330</v>
      </c>
      <c r="F7" s="26" t="s">
        <v>331</v>
      </c>
      <c r="G7" s="26"/>
      <c r="H7" s="26" t="s">
        <v>575</v>
      </c>
      <c r="I7" s="26"/>
      <c r="J7" s="131"/>
      <c r="K7" s="26" t="s">
        <v>325</v>
      </c>
      <c r="L7" s="26" t="s">
        <v>332</v>
      </c>
      <c r="M7" s="26"/>
    </row>
    <row r="8" spans="1:14" s="124" customFormat="1" ht="19.5" customHeight="1" x14ac:dyDescent="0.25">
      <c r="A8" s="133">
        <v>1</v>
      </c>
      <c r="B8" s="134" t="s">
        <v>389</v>
      </c>
      <c r="C8" s="135">
        <v>1</v>
      </c>
      <c r="D8" s="136" t="s">
        <v>375</v>
      </c>
      <c r="E8" s="137">
        <v>3</v>
      </c>
      <c r="F8" s="166">
        <f>SUM($L$1*E8)</f>
        <v>1215</v>
      </c>
      <c r="G8" s="167"/>
      <c r="H8" s="166">
        <f>SUM($L$2*E8)</f>
        <v>0</v>
      </c>
      <c r="I8" s="168">
        <f>F8+G8+H8</f>
        <v>1215</v>
      </c>
      <c r="J8" s="133">
        <v>1</v>
      </c>
      <c r="K8" s="136" t="s">
        <v>375</v>
      </c>
      <c r="L8" s="136"/>
      <c r="M8" s="136"/>
    </row>
    <row r="9" spans="1:14" s="143" customFormat="1" ht="19.5" customHeight="1" x14ac:dyDescent="0.25">
      <c r="A9" s="138"/>
      <c r="B9" s="139"/>
      <c r="C9" s="135">
        <v>2</v>
      </c>
      <c r="D9" s="136" t="s">
        <v>573</v>
      </c>
      <c r="E9" s="140">
        <v>0</v>
      </c>
      <c r="F9" s="166">
        <f>SUM($L$1*E9)</f>
        <v>0</v>
      </c>
      <c r="G9" s="167"/>
      <c r="H9" s="166">
        <f>SUM($L$2*E9)</f>
        <v>0</v>
      </c>
      <c r="I9" s="168">
        <f>F9+G9+H9</f>
        <v>0</v>
      </c>
      <c r="J9" s="133">
        <v>2</v>
      </c>
      <c r="K9" s="136" t="s">
        <v>376</v>
      </c>
      <c r="L9" s="142"/>
      <c r="M9" s="142"/>
      <c r="N9" s="143" t="s">
        <v>571</v>
      </c>
    </row>
    <row r="10" spans="1:14" s="143" customFormat="1" ht="19.5" customHeight="1" x14ac:dyDescent="0.25">
      <c r="A10" s="138"/>
      <c r="B10" s="139"/>
      <c r="C10" s="135">
        <v>3</v>
      </c>
      <c r="D10" s="136" t="s">
        <v>574</v>
      </c>
      <c r="E10" s="140">
        <v>0</v>
      </c>
      <c r="F10" s="166">
        <f>SUM($L$1*E10)</f>
        <v>0</v>
      </c>
      <c r="G10" s="167"/>
      <c r="H10" s="166">
        <f>SUM($L$2*E10)</f>
        <v>0</v>
      </c>
      <c r="I10" s="168">
        <f>F10+G10+H10</f>
        <v>0</v>
      </c>
      <c r="J10" s="133">
        <v>3</v>
      </c>
      <c r="K10" s="136" t="s">
        <v>377</v>
      </c>
      <c r="L10" s="142"/>
      <c r="M10" s="142"/>
      <c r="N10" s="143" t="s">
        <v>572</v>
      </c>
    </row>
    <row r="11" spans="1:14" s="143" customFormat="1" ht="19.5" customHeight="1" x14ac:dyDescent="0.25">
      <c r="A11" s="145"/>
      <c r="B11" s="146"/>
      <c r="C11" s="147"/>
      <c r="D11" s="148"/>
      <c r="E11" s="149"/>
      <c r="F11" s="150"/>
      <c r="G11" s="140"/>
      <c r="H11" s="140"/>
      <c r="I11" s="141"/>
      <c r="J11" s="151"/>
      <c r="K11" s="148"/>
      <c r="L11" s="142"/>
      <c r="M11" s="142"/>
    </row>
    <row r="12" spans="1:14" ht="19.5" customHeight="1" thickBot="1" x14ac:dyDescent="0.3">
      <c r="A12" s="152"/>
      <c r="B12" s="153"/>
      <c r="C12" s="153"/>
      <c r="D12" s="154" t="s">
        <v>292</v>
      </c>
      <c r="E12" s="155">
        <f>SUM(E8:E11)</f>
        <v>3</v>
      </c>
      <c r="F12" s="156">
        <f>SUM(F8:F11)</f>
        <v>1215</v>
      </c>
      <c r="G12" s="156">
        <f>SUM(G8:G11)</f>
        <v>0</v>
      </c>
      <c r="H12" s="156">
        <f>SUM(H8:H11)</f>
        <v>0</v>
      </c>
      <c r="I12" s="157">
        <f>SUM(I8:I11)</f>
        <v>1215</v>
      </c>
      <c r="J12" s="153"/>
      <c r="K12" s="153"/>
      <c r="L12" s="153"/>
      <c r="M12" s="153"/>
    </row>
    <row r="13" spans="1:14" ht="19.5" customHeight="1" thickTop="1" x14ac:dyDescent="0.25">
      <c r="I13" s="158"/>
    </row>
    <row r="14" spans="1:14" ht="19.5" customHeight="1" x14ac:dyDescent="0.25">
      <c r="B14" s="127" t="s">
        <v>277</v>
      </c>
      <c r="D14" s="126" t="s">
        <v>278</v>
      </c>
      <c r="I14" s="159"/>
    </row>
    <row r="15" spans="1:14" ht="19.5" customHeight="1" x14ac:dyDescent="0.25">
      <c r="D15" s="126" t="s">
        <v>279</v>
      </c>
    </row>
    <row r="16" spans="1:14" ht="19.5" customHeight="1" x14ac:dyDescent="0.25">
      <c r="D16" s="126" t="s">
        <v>280</v>
      </c>
    </row>
  </sheetData>
  <mergeCells count="5">
    <mergeCell ref="A5:J5"/>
    <mergeCell ref="A1:J1"/>
    <mergeCell ref="A2:J2"/>
    <mergeCell ref="A3:J3"/>
    <mergeCell ref="A4:J4"/>
  </mergeCells>
  <phoneticPr fontId="15" type="noConversion"/>
  <pageMargins left="0.27559055118110237" right="0.19685039370078741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359A4-44A6-42D8-A08D-C97367DDCBA5}">
  <dimension ref="A1:M23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19.5" customHeight="1" x14ac:dyDescent="0.25"/>
  <cols>
    <col min="1" max="1" width="4.33203125" style="1" customWidth="1"/>
    <col min="2" max="2" width="22.5546875" style="1" customWidth="1"/>
    <col min="3" max="3" width="7.33203125" customWidth="1"/>
    <col min="4" max="4" width="22.109375" customWidth="1"/>
    <col min="5" max="5" width="8" customWidth="1"/>
    <col min="6" max="6" width="8.44140625" customWidth="1"/>
    <col min="7" max="7" width="7.6640625" customWidth="1"/>
    <col min="8" max="8" width="8.6640625" customWidth="1"/>
    <col min="9" max="9" width="7.44140625" customWidth="1"/>
    <col min="10" max="10" width="5.5546875" customWidth="1"/>
    <col min="11" max="11" width="24.5546875" customWidth="1"/>
  </cols>
  <sheetData>
    <row r="1" spans="1:13" ht="19.5" customHeight="1" x14ac:dyDescent="0.25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42"/>
      <c r="L1" s="124">
        <v>405</v>
      </c>
      <c r="M1" s="124" t="s">
        <v>552</v>
      </c>
    </row>
    <row r="2" spans="1:13" ht="19.5" customHeight="1" x14ac:dyDescent="0.25">
      <c r="A2" s="239" t="s">
        <v>435</v>
      </c>
      <c r="B2" s="239"/>
      <c r="C2" s="239"/>
      <c r="D2" s="239"/>
      <c r="E2" s="239"/>
      <c r="F2" s="239"/>
      <c r="G2" s="239"/>
      <c r="H2" s="239"/>
      <c r="I2" s="239"/>
      <c r="J2" s="239"/>
      <c r="K2" s="42"/>
      <c r="L2" s="127"/>
      <c r="M2" s="125" t="s">
        <v>553</v>
      </c>
    </row>
    <row r="3" spans="1:13" ht="19.5" customHeight="1" x14ac:dyDescent="0.25">
      <c r="A3" s="239" t="s">
        <v>268</v>
      </c>
      <c r="B3" s="239"/>
      <c r="C3" s="239"/>
      <c r="D3" s="239"/>
      <c r="E3" s="239"/>
      <c r="F3" s="239"/>
      <c r="G3" s="239"/>
      <c r="H3" s="239"/>
      <c r="I3" s="239"/>
      <c r="J3" s="239"/>
      <c r="K3" s="42"/>
      <c r="L3" s="124">
        <f>SUM(L1:L2)</f>
        <v>405</v>
      </c>
      <c r="M3" s="124" t="s">
        <v>554</v>
      </c>
    </row>
    <row r="4" spans="1:13" ht="19.5" customHeight="1" x14ac:dyDescent="0.25">
      <c r="A4" s="237" t="s">
        <v>591</v>
      </c>
      <c r="B4" s="237"/>
      <c r="C4" s="237"/>
      <c r="D4" s="237"/>
      <c r="E4" s="237"/>
      <c r="F4" s="237"/>
      <c r="G4" s="237"/>
      <c r="H4" s="237"/>
      <c r="I4" s="237"/>
      <c r="J4" s="237"/>
      <c r="K4" s="43"/>
    </row>
    <row r="5" spans="1:13" ht="19.5" customHeight="1" x14ac:dyDescent="0.25">
      <c r="A5" s="238" t="s">
        <v>308</v>
      </c>
      <c r="B5" s="238"/>
      <c r="C5" s="238"/>
      <c r="D5" s="238"/>
      <c r="E5" s="238"/>
      <c r="F5" s="238"/>
      <c r="G5" s="238"/>
      <c r="H5" s="238"/>
      <c r="I5" s="238"/>
      <c r="J5" s="238"/>
      <c r="K5" s="44"/>
    </row>
    <row r="6" spans="1:13" s="1" customFormat="1" ht="19.5" customHeight="1" x14ac:dyDescent="0.25">
      <c r="A6" s="23" t="s">
        <v>1</v>
      </c>
      <c r="B6" s="23" t="s">
        <v>295</v>
      </c>
      <c r="C6" s="23" t="s">
        <v>326</v>
      </c>
      <c r="D6" s="23" t="s">
        <v>310</v>
      </c>
      <c r="E6" s="23" t="s">
        <v>327</v>
      </c>
      <c r="F6" s="23" t="s">
        <v>328</v>
      </c>
      <c r="G6" s="23" t="s">
        <v>291</v>
      </c>
      <c r="H6" s="28" t="s">
        <v>555</v>
      </c>
      <c r="I6" s="23" t="s">
        <v>292</v>
      </c>
      <c r="J6" s="25" t="s">
        <v>2</v>
      </c>
      <c r="K6" s="23" t="s">
        <v>310</v>
      </c>
      <c r="L6" s="23" t="s">
        <v>329</v>
      </c>
      <c r="M6" s="23" t="s">
        <v>307</v>
      </c>
    </row>
    <row r="7" spans="1:13" s="22" customFormat="1" ht="19.5" customHeight="1" x14ac:dyDescent="0.25">
      <c r="A7" s="24"/>
      <c r="B7" s="24" t="s">
        <v>321</v>
      </c>
      <c r="C7" s="24" t="s">
        <v>1</v>
      </c>
      <c r="D7" s="24" t="s">
        <v>324</v>
      </c>
      <c r="E7" s="24" t="s">
        <v>330</v>
      </c>
      <c r="F7" s="24" t="s">
        <v>331</v>
      </c>
      <c r="G7" s="24"/>
      <c r="H7" s="26" t="s">
        <v>575</v>
      </c>
      <c r="I7" s="24"/>
      <c r="J7" s="27"/>
      <c r="K7" s="24" t="s">
        <v>325</v>
      </c>
      <c r="L7" s="24" t="s">
        <v>332</v>
      </c>
      <c r="M7" s="24"/>
    </row>
    <row r="8" spans="1:13" ht="19.5" customHeight="1" x14ac:dyDescent="0.25">
      <c r="A8" s="33">
        <v>1</v>
      </c>
      <c r="B8" s="115" t="s">
        <v>4</v>
      </c>
      <c r="C8" s="116">
        <v>1</v>
      </c>
      <c r="D8" s="117" t="s">
        <v>3</v>
      </c>
      <c r="E8" s="118">
        <v>1</v>
      </c>
      <c r="F8" s="166">
        <f>SUM($L$1*E8)</f>
        <v>405</v>
      </c>
      <c r="G8" s="167"/>
      <c r="H8" s="166">
        <f>SUM($L$2*E8)</f>
        <v>0</v>
      </c>
      <c r="I8" s="168">
        <f>F8+G8+H8</f>
        <v>405</v>
      </c>
      <c r="J8" s="33">
        <v>1</v>
      </c>
      <c r="K8" s="117" t="s">
        <v>3</v>
      </c>
      <c r="M8" s="119"/>
    </row>
    <row r="9" spans="1:13" ht="19.5" customHeight="1" x14ac:dyDescent="0.25">
      <c r="A9" s="5"/>
      <c r="B9" s="48"/>
      <c r="C9" s="49"/>
      <c r="D9" s="47"/>
      <c r="E9" s="50"/>
      <c r="F9" s="51"/>
      <c r="G9" s="50"/>
      <c r="H9" s="51"/>
      <c r="I9" s="76"/>
      <c r="J9" s="5"/>
      <c r="K9" s="47"/>
      <c r="L9" s="55"/>
      <c r="M9" s="55"/>
    </row>
    <row r="10" spans="1:13" ht="19.5" customHeight="1" x14ac:dyDescent="0.25">
      <c r="A10" s="5"/>
      <c r="B10" s="48"/>
      <c r="C10" s="49"/>
      <c r="D10" s="47"/>
      <c r="E10" s="50"/>
      <c r="F10" s="51"/>
      <c r="G10" s="50"/>
      <c r="H10" s="51"/>
      <c r="I10" s="76"/>
      <c r="J10" s="5"/>
      <c r="K10" s="47"/>
      <c r="L10" s="55"/>
      <c r="M10" s="55"/>
    </row>
    <row r="11" spans="1:13" ht="19.5" customHeight="1" x14ac:dyDescent="0.25">
      <c r="A11" s="5"/>
      <c r="B11" s="48"/>
      <c r="C11" s="49"/>
      <c r="D11" s="47"/>
      <c r="E11" s="50"/>
      <c r="F11" s="51"/>
      <c r="G11" s="50"/>
      <c r="H11" s="51"/>
      <c r="I11" s="76"/>
      <c r="J11" s="5"/>
      <c r="K11" s="47"/>
      <c r="L11" s="55"/>
      <c r="M11" s="55"/>
    </row>
    <row r="12" spans="1:13" ht="19.5" customHeight="1" x14ac:dyDescent="0.25">
      <c r="A12" s="5"/>
      <c r="B12" s="48"/>
      <c r="C12" s="49"/>
      <c r="D12" s="47"/>
      <c r="E12" s="50"/>
      <c r="F12" s="93"/>
      <c r="G12" s="50"/>
      <c r="H12" s="50"/>
      <c r="I12" s="76"/>
      <c r="J12" s="5"/>
      <c r="K12" s="47"/>
      <c r="L12" s="55"/>
      <c r="M12" s="55"/>
    </row>
    <row r="13" spans="1:13" ht="19.5" customHeight="1" x14ac:dyDescent="0.25">
      <c r="A13" s="5"/>
      <c r="B13" s="48"/>
      <c r="C13" s="49"/>
      <c r="D13" s="47"/>
      <c r="E13" s="50"/>
      <c r="F13" s="93"/>
      <c r="G13" s="50"/>
      <c r="H13" s="50"/>
      <c r="I13" s="76"/>
      <c r="J13" s="5"/>
      <c r="K13" s="47"/>
      <c r="L13" s="55"/>
      <c r="M13" s="55"/>
    </row>
    <row r="14" spans="1:13" ht="19.5" customHeight="1" x14ac:dyDescent="0.25">
      <c r="A14" s="5"/>
      <c r="B14" s="48"/>
      <c r="C14" s="49"/>
      <c r="D14" s="47"/>
      <c r="E14" s="50"/>
      <c r="F14" s="93"/>
      <c r="G14" s="50"/>
      <c r="H14" s="50"/>
      <c r="I14" s="76"/>
      <c r="J14" s="5"/>
      <c r="K14" s="47"/>
      <c r="L14" s="55"/>
      <c r="M14" s="55"/>
    </row>
    <row r="15" spans="1:13" ht="19.5" customHeight="1" x14ac:dyDescent="0.25">
      <c r="A15" s="5"/>
      <c r="B15" s="48"/>
      <c r="C15" s="49"/>
      <c r="D15" s="47"/>
      <c r="E15" s="50"/>
      <c r="F15" s="93"/>
      <c r="G15" s="50"/>
      <c r="H15" s="50"/>
      <c r="I15" s="76"/>
      <c r="J15" s="5"/>
      <c r="K15" s="47"/>
      <c r="L15" s="55"/>
      <c r="M15" s="55"/>
    </row>
    <row r="16" spans="1:13" ht="19.5" customHeight="1" x14ac:dyDescent="0.25">
      <c r="A16" s="5"/>
      <c r="B16" s="48"/>
      <c r="C16" s="49"/>
      <c r="D16" s="47"/>
      <c r="E16" s="50"/>
      <c r="F16" s="93"/>
      <c r="G16" s="50"/>
      <c r="H16" s="50"/>
      <c r="I16" s="76"/>
      <c r="J16" s="5"/>
      <c r="K16" s="47"/>
      <c r="L16" s="55"/>
      <c r="M16" s="55"/>
    </row>
    <row r="17" spans="1:13" ht="19.5" customHeight="1" x14ac:dyDescent="0.25">
      <c r="A17" s="13"/>
      <c r="B17" s="56"/>
      <c r="C17" s="97"/>
      <c r="D17" s="57"/>
      <c r="E17" s="58"/>
      <c r="F17" s="58"/>
      <c r="G17" s="58"/>
      <c r="H17" s="58"/>
      <c r="I17" s="120"/>
      <c r="J17" s="13"/>
      <c r="K17" s="13"/>
      <c r="L17" s="13"/>
      <c r="M17" s="13"/>
    </row>
    <row r="18" spans="1:13" ht="19.5" customHeight="1" thickBot="1" x14ac:dyDescent="0.3">
      <c r="A18" s="12"/>
      <c r="B18" s="121"/>
      <c r="C18" s="70"/>
      <c r="D18" s="12" t="s">
        <v>292</v>
      </c>
      <c r="E18" s="122">
        <f>SUM(E8:E17)</f>
        <v>1</v>
      </c>
      <c r="F18" s="122">
        <f>SUM(I8:I17)</f>
        <v>405</v>
      </c>
      <c r="G18" s="122">
        <f>SUM(G8:G17)</f>
        <v>0</v>
      </c>
      <c r="H18" s="122">
        <f>SUM(H8:H17)</f>
        <v>0</v>
      </c>
      <c r="I18" s="122">
        <f>SUM(I8:I17)</f>
        <v>405</v>
      </c>
      <c r="J18" s="12"/>
      <c r="K18" s="12"/>
      <c r="L18" s="12"/>
      <c r="M18" s="12"/>
    </row>
    <row r="19" spans="1:13" ht="19.5" customHeight="1" thickTop="1" x14ac:dyDescent="0.25"/>
    <row r="21" spans="1:13" ht="19.5" customHeight="1" x14ac:dyDescent="0.25">
      <c r="B21" s="10" t="s">
        <v>277</v>
      </c>
      <c r="D21" t="s">
        <v>278</v>
      </c>
    </row>
    <row r="22" spans="1:13" ht="19.5" customHeight="1" x14ac:dyDescent="0.25">
      <c r="D22" t="s">
        <v>279</v>
      </c>
    </row>
    <row r="23" spans="1:13" ht="19.5" customHeight="1" x14ac:dyDescent="0.25">
      <c r="D23" t="s">
        <v>280</v>
      </c>
    </row>
  </sheetData>
  <mergeCells count="5">
    <mergeCell ref="A5:J5"/>
    <mergeCell ref="A1:J1"/>
    <mergeCell ref="A2:J2"/>
    <mergeCell ref="A3:J3"/>
    <mergeCell ref="A4:J4"/>
  </mergeCells>
  <phoneticPr fontId="8" type="noConversion"/>
  <pageMargins left="0.15748031496062992" right="0.19685039370078741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DC665-495C-4701-8C5A-86CF6A231504}">
  <dimension ref="A1:V498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4.109375" customWidth="1"/>
    <col min="2" max="2" width="12" bestFit="1" customWidth="1"/>
    <col min="3" max="3" width="7.44140625" customWidth="1"/>
    <col min="4" max="4" width="24.88671875" customWidth="1"/>
    <col min="5" max="5" width="7.88671875" customWidth="1"/>
    <col min="6" max="6" width="8.6640625" style="19" customWidth="1"/>
    <col min="7" max="7" width="7" customWidth="1"/>
    <col min="8" max="8" width="7.88671875" customWidth="1"/>
    <col min="9" max="9" width="8.33203125" style="19" customWidth="1"/>
    <col min="10" max="10" width="6" customWidth="1"/>
    <col min="11" max="11" width="23.109375" bestFit="1" customWidth="1"/>
    <col min="12" max="12" width="19.6640625" bestFit="1" customWidth="1"/>
    <col min="13" max="13" width="13.6640625" customWidth="1"/>
  </cols>
  <sheetData>
    <row r="1" spans="1:13" ht="20.100000000000001" customHeight="1" x14ac:dyDescent="0.25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42"/>
      <c r="L1" s="124">
        <v>405</v>
      </c>
      <c r="M1" s="124" t="s">
        <v>552</v>
      </c>
    </row>
    <row r="2" spans="1:13" ht="20.100000000000001" customHeight="1" x14ac:dyDescent="0.25">
      <c r="A2" s="239" t="s">
        <v>435</v>
      </c>
      <c r="B2" s="239"/>
      <c r="C2" s="239"/>
      <c r="D2" s="239"/>
      <c r="E2" s="239"/>
      <c r="F2" s="239"/>
      <c r="G2" s="239"/>
      <c r="H2" s="239"/>
      <c r="I2" s="239"/>
      <c r="J2" s="239"/>
      <c r="K2" s="42"/>
      <c r="L2" s="127"/>
      <c r="M2" s="125" t="s">
        <v>553</v>
      </c>
    </row>
    <row r="3" spans="1:13" ht="20.100000000000001" customHeight="1" x14ac:dyDescent="0.25">
      <c r="A3" s="239" t="s">
        <v>267</v>
      </c>
      <c r="B3" s="239"/>
      <c r="C3" s="239"/>
      <c r="D3" s="239"/>
      <c r="E3" s="239"/>
      <c r="F3" s="239"/>
      <c r="G3" s="239"/>
      <c r="H3" s="239"/>
      <c r="I3" s="239"/>
      <c r="J3" s="239"/>
      <c r="K3" s="42"/>
      <c r="L3" s="124">
        <f>SUM(L1:L2)</f>
        <v>405</v>
      </c>
      <c r="M3" s="124" t="s">
        <v>554</v>
      </c>
    </row>
    <row r="4" spans="1:13" ht="20.100000000000001" customHeight="1" x14ac:dyDescent="0.25">
      <c r="A4" s="237" t="s">
        <v>591</v>
      </c>
      <c r="B4" s="237"/>
      <c r="C4" s="237"/>
      <c r="D4" s="237"/>
      <c r="E4" s="237"/>
      <c r="F4" s="237"/>
      <c r="G4" s="237"/>
      <c r="H4" s="237"/>
      <c r="I4" s="237"/>
      <c r="J4" s="237"/>
      <c r="K4" s="43"/>
    </row>
    <row r="5" spans="1:13" ht="20.100000000000001" customHeight="1" x14ac:dyDescent="0.25">
      <c r="A5" s="238" t="s">
        <v>578</v>
      </c>
      <c r="B5" s="238"/>
      <c r="C5" s="238"/>
      <c r="D5" s="238"/>
      <c r="E5" s="238"/>
      <c r="F5" s="238"/>
      <c r="G5" s="238"/>
      <c r="H5" s="238"/>
      <c r="I5" s="238"/>
      <c r="J5" s="238"/>
      <c r="K5" s="44"/>
    </row>
    <row r="6" spans="1:13" s="1" customFormat="1" ht="20.100000000000001" customHeight="1" x14ac:dyDescent="0.25">
      <c r="A6" s="23" t="s">
        <v>1</v>
      </c>
      <c r="B6" s="23" t="s">
        <v>295</v>
      </c>
      <c r="C6" s="23" t="s">
        <v>326</v>
      </c>
      <c r="D6" s="23" t="s">
        <v>310</v>
      </c>
      <c r="E6" s="23" t="s">
        <v>327</v>
      </c>
      <c r="F6" s="23" t="s">
        <v>328</v>
      </c>
      <c r="G6" s="23" t="s">
        <v>291</v>
      </c>
      <c r="H6" s="28" t="s">
        <v>555</v>
      </c>
      <c r="I6" s="23" t="s">
        <v>292</v>
      </c>
      <c r="J6" s="25" t="s">
        <v>2</v>
      </c>
      <c r="K6" s="23" t="s">
        <v>310</v>
      </c>
      <c r="L6" s="23" t="s">
        <v>329</v>
      </c>
      <c r="M6" s="23" t="s">
        <v>307</v>
      </c>
    </row>
    <row r="7" spans="1:13" s="22" customFormat="1" ht="20.100000000000001" customHeight="1" x14ac:dyDescent="0.25">
      <c r="A7" s="24"/>
      <c r="B7" s="24" t="s">
        <v>321</v>
      </c>
      <c r="C7" s="24" t="s">
        <v>1</v>
      </c>
      <c r="D7" s="24" t="s">
        <v>324</v>
      </c>
      <c r="E7" s="24" t="s">
        <v>330</v>
      </c>
      <c r="F7" s="24" t="s">
        <v>331</v>
      </c>
      <c r="G7" s="24"/>
      <c r="H7" s="26" t="s">
        <v>575</v>
      </c>
      <c r="I7" s="24"/>
      <c r="J7" s="27"/>
      <c r="K7" s="24" t="s">
        <v>325</v>
      </c>
      <c r="L7" s="24" t="s">
        <v>332</v>
      </c>
      <c r="M7" s="24"/>
    </row>
    <row r="8" spans="1:13" ht="20.100000000000001" customHeight="1" x14ac:dyDescent="0.25">
      <c r="A8" s="8">
        <v>1</v>
      </c>
      <c r="B8" s="45" t="s">
        <v>10</v>
      </c>
      <c r="C8" s="46">
        <v>1</v>
      </c>
      <c r="D8" s="47" t="s">
        <v>5</v>
      </c>
      <c r="E8" s="50">
        <v>1</v>
      </c>
      <c r="F8" s="166">
        <f t="shared" ref="F8:F29" si="0">SUM($L$1*E8)</f>
        <v>405</v>
      </c>
      <c r="G8" s="167"/>
      <c r="H8" s="166">
        <f t="shared" ref="H8:H29" si="1">SUM($L$2*E8)</f>
        <v>0</v>
      </c>
      <c r="I8" s="168">
        <f t="shared" ref="I8:I29" si="2">F8+G8+H8</f>
        <v>405</v>
      </c>
      <c r="J8" s="5">
        <v>1</v>
      </c>
      <c r="K8" s="47" t="s">
        <v>5</v>
      </c>
      <c r="L8" s="47"/>
      <c r="M8" s="47"/>
    </row>
    <row r="9" spans="1:13" ht="20.100000000000001" customHeight="1" x14ac:dyDescent="0.25">
      <c r="A9" s="4"/>
      <c r="B9" s="48"/>
      <c r="C9" s="49">
        <v>2</v>
      </c>
      <c r="D9" s="47" t="s">
        <v>6</v>
      </c>
      <c r="E9" s="50">
        <v>1</v>
      </c>
      <c r="F9" s="166">
        <f t="shared" si="0"/>
        <v>405</v>
      </c>
      <c r="G9" s="167"/>
      <c r="H9" s="166">
        <f t="shared" si="1"/>
        <v>0</v>
      </c>
      <c r="I9" s="168">
        <f t="shared" si="2"/>
        <v>405</v>
      </c>
      <c r="J9" s="5">
        <v>2</v>
      </c>
      <c r="K9" s="47" t="s">
        <v>6</v>
      </c>
      <c r="L9" s="47"/>
      <c r="M9" s="47"/>
    </row>
    <row r="10" spans="1:13" ht="20.100000000000001" customHeight="1" x14ac:dyDescent="0.25">
      <c r="A10" s="4"/>
      <c r="B10" s="48"/>
      <c r="C10" s="49">
        <v>3</v>
      </c>
      <c r="D10" s="47" t="s">
        <v>7</v>
      </c>
      <c r="E10" s="50">
        <v>1</v>
      </c>
      <c r="F10" s="166">
        <f t="shared" si="0"/>
        <v>405</v>
      </c>
      <c r="G10" s="167"/>
      <c r="H10" s="166">
        <f t="shared" si="1"/>
        <v>0</v>
      </c>
      <c r="I10" s="168">
        <f t="shared" si="2"/>
        <v>405</v>
      </c>
      <c r="J10" s="5">
        <v>3</v>
      </c>
      <c r="K10" s="47" t="s">
        <v>7</v>
      </c>
      <c r="L10" s="47"/>
      <c r="M10" s="47"/>
    </row>
    <row r="11" spans="1:13" ht="20.100000000000001" customHeight="1" x14ac:dyDescent="0.25">
      <c r="A11" s="4"/>
      <c r="B11" s="48"/>
      <c r="C11" s="49">
        <v>4</v>
      </c>
      <c r="D11" s="47" t="s">
        <v>8</v>
      </c>
      <c r="E11" s="50">
        <v>1</v>
      </c>
      <c r="F11" s="166">
        <f t="shared" si="0"/>
        <v>405</v>
      </c>
      <c r="G11" s="167"/>
      <c r="H11" s="166">
        <f t="shared" si="1"/>
        <v>0</v>
      </c>
      <c r="I11" s="168">
        <f t="shared" si="2"/>
        <v>405</v>
      </c>
      <c r="J11" s="5">
        <v>4</v>
      </c>
      <c r="K11" s="47" t="s">
        <v>8</v>
      </c>
      <c r="L11" s="47"/>
      <c r="M11" s="47"/>
    </row>
    <row r="12" spans="1:13" ht="20.100000000000001" customHeight="1" x14ac:dyDescent="0.25">
      <c r="A12" s="4"/>
      <c r="B12" s="48"/>
      <c r="C12" s="49">
        <v>5</v>
      </c>
      <c r="D12" s="47" t="s">
        <v>9</v>
      </c>
      <c r="E12" s="50">
        <v>1</v>
      </c>
      <c r="F12" s="166">
        <f t="shared" si="0"/>
        <v>405</v>
      </c>
      <c r="G12" s="167"/>
      <c r="H12" s="166">
        <f t="shared" si="1"/>
        <v>0</v>
      </c>
      <c r="I12" s="168">
        <f t="shared" si="2"/>
        <v>405</v>
      </c>
      <c r="J12" s="5">
        <v>5</v>
      </c>
      <c r="K12" s="47" t="s">
        <v>9</v>
      </c>
      <c r="L12" s="47"/>
      <c r="M12" s="47"/>
    </row>
    <row r="13" spans="1:13" ht="20.100000000000001" customHeight="1" x14ac:dyDescent="0.25">
      <c r="A13" s="4"/>
      <c r="B13" s="48"/>
      <c r="C13" s="49">
        <v>6</v>
      </c>
      <c r="D13" s="47" t="s">
        <v>11</v>
      </c>
      <c r="E13" s="50">
        <v>1</v>
      </c>
      <c r="F13" s="166">
        <f t="shared" si="0"/>
        <v>405</v>
      </c>
      <c r="G13" s="167"/>
      <c r="H13" s="166">
        <f t="shared" si="1"/>
        <v>0</v>
      </c>
      <c r="I13" s="168">
        <f t="shared" si="2"/>
        <v>405</v>
      </c>
      <c r="J13" s="5">
        <v>6</v>
      </c>
      <c r="K13" s="47" t="s">
        <v>11</v>
      </c>
      <c r="L13" s="47"/>
      <c r="M13" s="47"/>
    </row>
    <row r="14" spans="1:13" s="1" customFormat="1" ht="20.100000000000001" customHeight="1" x14ac:dyDescent="0.25">
      <c r="A14" s="5"/>
      <c r="B14" s="48"/>
      <c r="C14" s="49">
        <v>7</v>
      </c>
      <c r="D14" s="47" t="s">
        <v>379</v>
      </c>
      <c r="E14" s="50">
        <v>3</v>
      </c>
      <c r="F14" s="166">
        <f t="shared" si="0"/>
        <v>1215</v>
      </c>
      <c r="G14" s="167"/>
      <c r="H14" s="166">
        <f t="shared" si="1"/>
        <v>0</v>
      </c>
      <c r="I14" s="168">
        <f t="shared" si="2"/>
        <v>1215</v>
      </c>
      <c r="J14" s="5">
        <v>7</v>
      </c>
      <c r="K14" s="47" t="s">
        <v>379</v>
      </c>
      <c r="L14" s="47"/>
      <c r="M14" s="47"/>
    </row>
    <row r="15" spans="1:13" s="1" customFormat="1" ht="20.100000000000001" customHeight="1" x14ac:dyDescent="0.25">
      <c r="A15" s="5"/>
      <c r="B15" s="48"/>
      <c r="C15" s="49">
        <v>8</v>
      </c>
      <c r="D15" s="53" t="s">
        <v>380</v>
      </c>
      <c r="E15" s="54">
        <v>0</v>
      </c>
      <c r="F15" s="166">
        <f t="shared" si="0"/>
        <v>0</v>
      </c>
      <c r="G15" s="167"/>
      <c r="H15" s="166">
        <f t="shared" si="1"/>
        <v>0</v>
      </c>
      <c r="I15" s="168">
        <f t="shared" si="2"/>
        <v>0</v>
      </c>
      <c r="J15" s="5">
        <v>8</v>
      </c>
      <c r="K15" s="53" t="s">
        <v>380</v>
      </c>
      <c r="L15" s="47" t="s">
        <v>379</v>
      </c>
      <c r="M15" s="53"/>
    </row>
    <row r="16" spans="1:13" s="1" customFormat="1" ht="20.100000000000001" customHeight="1" x14ac:dyDescent="0.25">
      <c r="A16" s="5"/>
      <c r="B16" s="48"/>
      <c r="C16" s="49">
        <v>9</v>
      </c>
      <c r="D16" s="53" t="s">
        <v>433</v>
      </c>
      <c r="E16" s="54">
        <v>0</v>
      </c>
      <c r="F16" s="166">
        <f t="shared" si="0"/>
        <v>0</v>
      </c>
      <c r="G16" s="167"/>
      <c r="H16" s="166">
        <f t="shared" si="1"/>
        <v>0</v>
      </c>
      <c r="I16" s="168">
        <f t="shared" si="2"/>
        <v>0</v>
      </c>
      <c r="J16" s="5">
        <v>9</v>
      </c>
      <c r="K16" s="53" t="s">
        <v>433</v>
      </c>
      <c r="L16" s="47" t="s">
        <v>379</v>
      </c>
      <c r="M16" s="53"/>
    </row>
    <row r="17" spans="1:13" s="1" customFormat="1" ht="20.100000000000001" customHeight="1" x14ac:dyDescent="0.25">
      <c r="A17" s="5"/>
      <c r="B17" s="48"/>
      <c r="C17" s="49">
        <v>10</v>
      </c>
      <c r="D17" s="47" t="s">
        <v>390</v>
      </c>
      <c r="E17" s="50">
        <v>3</v>
      </c>
      <c r="F17" s="166">
        <f t="shared" si="0"/>
        <v>1215</v>
      </c>
      <c r="G17" s="167"/>
      <c r="H17" s="166">
        <f t="shared" si="1"/>
        <v>0</v>
      </c>
      <c r="I17" s="168">
        <f t="shared" si="2"/>
        <v>1215</v>
      </c>
      <c r="J17" s="5">
        <v>10</v>
      </c>
      <c r="K17" s="47" t="s">
        <v>390</v>
      </c>
      <c r="L17" s="47"/>
      <c r="M17" s="47"/>
    </row>
    <row r="18" spans="1:13" s="1" customFormat="1" ht="20.100000000000001" customHeight="1" x14ac:dyDescent="0.25">
      <c r="A18" s="5"/>
      <c r="B18" s="48"/>
      <c r="C18" s="49">
        <v>11</v>
      </c>
      <c r="D18" s="47" t="s">
        <v>391</v>
      </c>
      <c r="E18" s="50">
        <v>0</v>
      </c>
      <c r="F18" s="166">
        <f t="shared" si="0"/>
        <v>0</v>
      </c>
      <c r="G18" s="167"/>
      <c r="H18" s="166">
        <f t="shared" si="1"/>
        <v>0</v>
      </c>
      <c r="I18" s="168">
        <f t="shared" si="2"/>
        <v>0</v>
      </c>
      <c r="J18" s="5">
        <v>11</v>
      </c>
      <c r="K18" s="47" t="s">
        <v>391</v>
      </c>
      <c r="L18" s="47" t="s">
        <v>390</v>
      </c>
      <c r="M18" s="47"/>
    </row>
    <row r="19" spans="1:13" s="1" customFormat="1" ht="20.100000000000001" customHeight="1" x14ac:dyDescent="0.25">
      <c r="A19" s="5"/>
      <c r="B19" s="48"/>
      <c r="C19" s="49">
        <v>12</v>
      </c>
      <c r="D19" s="47" t="s">
        <v>392</v>
      </c>
      <c r="E19" s="50">
        <v>0</v>
      </c>
      <c r="F19" s="166">
        <f t="shared" si="0"/>
        <v>0</v>
      </c>
      <c r="G19" s="167"/>
      <c r="H19" s="166">
        <f t="shared" si="1"/>
        <v>0</v>
      </c>
      <c r="I19" s="168">
        <f t="shared" si="2"/>
        <v>0</v>
      </c>
      <c r="J19" s="5">
        <v>12</v>
      </c>
      <c r="K19" s="47" t="s">
        <v>392</v>
      </c>
      <c r="L19" s="47" t="s">
        <v>390</v>
      </c>
      <c r="M19" s="47"/>
    </row>
    <row r="20" spans="1:13" s="1" customFormat="1" ht="20.100000000000001" customHeight="1" x14ac:dyDescent="0.25">
      <c r="A20" s="5"/>
      <c r="B20" s="48"/>
      <c r="C20" s="49">
        <v>13</v>
      </c>
      <c r="D20" s="47" t="s">
        <v>403</v>
      </c>
      <c r="E20" s="50">
        <v>1</v>
      </c>
      <c r="F20" s="166">
        <f t="shared" si="0"/>
        <v>405</v>
      </c>
      <c r="G20" s="167"/>
      <c r="H20" s="166">
        <f t="shared" si="1"/>
        <v>0</v>
      </c>
      <c r="I20" s="168">
        <f t="shared" si="2"/>
        <v>405</v>
      </c>
      <c r="J20" s="5">
        <v>13</v>
      </c>
      <c r="K20" s="47" t="s">
        <v>403</v>
      </c>
      <c r="L20" s="47"/>
      <c r="M20" s="47"/>
    </row>
    <row r="21" spans="1:13" s="1" customFormat="1" ht="20.100000000000001" customHeight="1" x14ac:dyDescent="0.25">
      <c r="A21" s="4"/>
      <c r="B21" s="48"/>
      <c r="C21" s="49">
        <v>14</v>
      </c>
      <c r="D21" s="53" t="s">
        <v>363</v>
      </c>
      <c r="E21" s="54">
        <v>3</v>
      </c>
      <c r="F21" s="166">
        <f t="shared" si="0"/>
        <v>1215</v>
      </c>
      <c r="G21" s="167"/>
      <c r="H21" s="166">
        <f t="shared" si="1"/>
        <v>0</v>
      </c>
      <c r="I21" s="168">
        <f t="shared" si="2"/>
        <v>1215</v>
      </c>
      <c r="J21" s="5">
        <v>14</v>
      </c>
      <c r="K21" s="53" t="s">
        <v>363</v>
      </c>
      <c r="L21" s="53"/>
      <c r="M21" s="53"/>
    </row>
    <row r="22" spans="1:13" s="1" customFormat="1" ht="20.100000000000001" customHeight="1" x14ac:dyDescent="0.25">
      <c r="A22" s="4"/>
      <c r="B22" s="48"/>
      <c r="C22" s="49">
        <v>15</v>
      </c>
      <c r="D22" s="53" t="s">
        <v>405</v>
      </c>
      <c r="E22" s="54">
        <v>0</v>
      </c>
      <c r="F22" s="166">
        <f t="shared" si="0"/>
        <v>0</v>
      </c>
      <c r="G22" s="167"/>
      <c r="H22" s="166">
        <f t="shared" si="1"/>
        <v>0</v>
      </c>
      <c r="I22" s="168">
        <f t="shared" si="2"/>
        <v>0</v>
      </c>
      <c r="J22" s="5">
        <v>15</v>
      </c>
      <c r="K22" s="53" t="s">
        <v>405</v>
      </c>
      <c r="L22" s="53" t="s">
        <v>363</v>
      </c>
      <c r="M22" s="53"/>
    </row>
    <row r="23" spans="1:13" s="1" customFormat="1" ht="20.100000000000001" customHeight="1" x14ac:dyDescent="0.25">
      <c r="A23" s="4"/>
      <c r="B23" s="48"/>
      <c r="C23" s="49">
        <v>16</v>
      </c>
      <c r="D23" s="53" t="s">
        <v>362</v>
      </c>
      <c r="E23" s="54">
        <v>0</v>
      </c>
      <c r="F23" s="166">
        <f t="shared" si="0"/>
        <v>0</v>
      </c>
      <c r="G23" s="167"/>
      <c r="H23" s="166">
        <f t="shared" si="1"/>
        <v>0</v>
      </c>
      <c r="I23" s="168">
        <f t="shared" si="2"/>
        <v>0</v>
      </c>
      <c r="J23" s="5">
        <v>16</v>
      </c>
      <c r="K23" s="53" t="s">
        <v>362</v>
      </c>
      <c r="L23" s="53" t="s">
        <v>363</v>
      </c>
      <c r="M23" s="53"/>
    </row>
    <row r="24" spans="1:13" ht="20.100000000000001" customHeight="1" x14ac:dyDescent="0.25">
      <c r="A24" s="5">
        <v>2</v>
      </c>
      <c r="B24" s="48" t="s">
        <v>289</v>
      </c>
      <c r="C24" s="49">
        <v>1</v>
      </c>
      <c r="D24" s="47" t="s">
        <v>283</v>
      </c>
      <c r="E24" s="50">
        <v>1</v>
      </c>
      <c r="F24" s="166">
        <f t="shared" si="0"/>
        <v>405</v>
      </c>
      <c r="G24" s="167"/>
      <c r="H24" s="166">
        <f t="shared" si="1"/>
        <v>0</v>
      </c>
      <c r="I24" s="168">
        <f t="shared" si="2"/>
        <v>405</v>
      </c>
      <c r="J24" s="5">
        <v>17</v>
      </c>
      <c r="K24" s="47" t="s">
        <v>283</v>
      </c>
      <c r="L24" s="47"/>
      <c r="M24" s="47"/>
    </row>
    <row r="25" spans="1:13" ht="20.100000000000001" customHeight="1" x14ac:dyDescent="0.25">
      <c r="A25" s="9"/>
      <c r="B25" s="55"/>
      <c r="C25" s="49">
        <v>2</v>
      </c>
      <c r="D25" s="47" t="s">
        <v>284</v>
      </c>
      <c r="E25" s="50">
        <v>1</v>
      </c>
      <c r="F25" s="166">
        <f t="shared" si="0"/>
        <v>405</v>
      </c>
      <c r="G25" s="167"/>
      <c r="H25" s="166">
        <f t="shared" si="1"/>
        <v>0</v>
      </c>
      <c r="I25" s="168">
        <f t="shared" si="2"/>
        <v>405</v>
      </c>
      <c r="J25" s="5">
        <v>18</v>
      </c>
      <c r="K25" s="47" t="s">
        <v>284</v>
      </c>
      <c r="L25" s="47"/>
      <c r="M25" s="47"/>
    </row>
    <row r="26" spans="1:13" ht="20.100000000000001" customHeight="1" x14ac:dyDescent="0.25">
      <c r="A26" s="9"/>
      <c r="B26" s="55"/>
      <c r="C26" s="49">
        <v>3</v>
      </c>
      <c r="D26" s="47" t="s">
        <v>285</v>
      </c>
      <c r="E26" s="50">
        <v>1</v>
      </c>
      <c r="F26" s="166">
        <f t="shared" si="0"/>
        <v>405</v>
      </c>
      <c r="G26" s="167"/>
      <c r="H26" s="166">
        <f t="shared" si="1"/>
        <v>0</v>
      </c>
      <c r="I26" s="168">
        <f t="shared" si="2"/>
        <v>405</v>
      </c>
      <c r="J26" s="5">
        <v>19</v>
      </c>
      <c r="K26" s="47" t="s">
        <v>285</v>
      </c>
      <c r="L26" s="47"/>
      <c r="M26" s="47"/>
    </row>
    <row r="27" spans="1:13" ht="20.100000000000001" customHeight="1" x14ac:dyDescent="0.25">
      <c r="A27" s="9"/>
      <c r="B27" s="55"/>
      <c r="C27" s="49">
        <v>4</v>
      </c>
      <c r="D27" s="47" t="s">
        <v>286</v>
      </c>
      <c r="E27" s="50">
        <v>1</v>
      </c>
      <c r="F27" s="166">
        <f t="shared" si="0"/>
        <v>405</v>
      </c>
      <c r="G27" s="167"/>
      <c r="H27" s="166">
        <f t="shared" si="1"/>
        <v>0</v>
      </c>
      <c r="I27" s="168">
        <f t="shared" si="2"/>
        <v>405</v>
      </c>
      <c r="J27" s="5">
        <v>20</v>
      </c>
      <c r="K27" s="47" t="s">
        <v>286</v>
      </c>
      <c r="L27" s="47"/>
      <c r="M27" s="47"/>
    </row>
    <row r="28" spans="1:13" ht="20.100000000000001" customHeight="1" x14ac:dyDescent="0.25">
      <c r="A28" s="9"/>
      <c r="B28" s="55"/>
      <c r="C28" s="49">
        <v>5</v>
      </c>
      <c r="D28" s="47" t="s">
        <v>287</v>
      </c>
      <c r="E28" s="50">
        <v>1</v>
      </c>
      <c r="F28" s="166">
        <f t="shared" si="0"/>
        <v>405</v>
      </c>
      <c r="G28" s="167"/>
      <c r="H28" s="166">
        <f t="shared" si="1"/>
        <v>0</v>
      </c>
      <c r="I28" s="168">
        <f t="shared" si="2"/>
        <v>405</v>
      </c>
      <c r="J28" s="5">
        <v>21</v>
      </c>
      <c r="K28" s="47" t="s">
        <v>287</v>
      </c>
      <c r="L28" s="47"/>
      <c r="M28" s="47"/>
    </row>
    <row r="29" spans="1:13" ht="20.100000000000001" customHeight="1" x14ac:dyDescent="0.25">
      <c r="A29" s="31">
        <v>3</v>
      </c>
      <c r="B29" s="56" t="s">
        <v>290</v>
      </c>
      <c r="C29" s="49">
        <v>1</v>
      </c>
      <c r="D29" s="57" t="s">
        <v>288</v>
      </c>
      <c r="E29" s="58">
        <v>1</v>
      </c>
      <c r="F29" s="166">
        <f t="shared" si="0"/>
        <v>405</v>
      </c>
      <c r="G29" s="167"/>
      <c r="H29" s="166">
        <f t="shared" si="1"/>
        <v>0</v>
      </c>
      <c r="I29" s="168">
        <f t="shared" si="2"/>
        <v>405</v>
      </c>
      <c r="J29" s="5">
        <v>22</v>
      </c>
      <c r="K29" s="57" t="s">
        <v>288</v>
      </c>
      <c r="L29" s="57"/>
      <c r="M29" s="57"/>
    </row>
    <row r="30" spans="1:13" ht="20.100000000000001" customHeight="1" x14ac:dyDescent="0.25">
      <c r="A30" s="9"/>
      <c r="B30" s="48"/>
      <c r="C30" s="49"/>
      <c r="D30" s="47"/>
      <c r="E30" s="50"/>
      <c r="F30" s="51"/>
      <c r="G30" s="50"/>
      <c r="H30" s="54"/>
      <c r="I30" s="52"/>
      <c r="J30" s="5"/>
      <c r="K30" s="47"/>
      <c r="L30" s="47"/>
      <c r="M30" s="47"/>
    </row>
    <row r="31" spans="1:13" ht="20.100000000000001" customHeight="1" x14ac:dyDescent="0.25">
      <c r="A31" s="29"/>
      <c r="B31" s="59"/>
      <c r="C31" s="60"/>
      <c r="D31" s="61"/>
      <c r="E31" s="62"/>
      <c r="F31" s="62"/>
      <c r="G31" s="62"/>
      <c r="H31" s="62"/>
      <c r="I31" s="62"/>
      <c r="J31" s="30"/>
      <c r="K31" s="61"/>
      <c r="L31" s="61"/>
      <c r="M31" s="61"/>
    </row>
    <row r="32" spans="1:13" ht="20.100000000000001" customHeight="1" x14ac:dyDescent="0.25">
      <c r="A32" s="29"/>
      <c r="B32" s="59"/>
      <c r="C32" s="60"/>
      <c r="D32" s="61"/>
      <c r="E32" s="62"/>
      <c r="F32" s="62"/>
      <c r="G32" s="62"/>
      <c r="H32" s="62"/>
      <c r="I32" s="62"/>
      <c r="J32" s="30"/>
      <c r="K32" s="61"/>
      <c r="L32" s="61"/>
      <c r="M32" s="61"/>
    </row>
    <row r="33" spans="1:13" ht="20.100000000000001" customHeight="1" x14ac:dyDescent="0.25">
      <c r="A33" s="29"/>
      <c r="B33" s="59"/>
      <c r="C33" s="60"/>
      <c r="D33" s="61"/>
      <c r="E33" s="62"/>
      <c r="F33" s="62"/>
      <c r="G33" s="62"/>
      <c r="H33" s="62"/>
      <c r="I33" s="62"/>
      <c r="J33" s="30"/>
      <c r="K33" s="61"/>
      <c r="L33" s="61"/>
      <c r="M33" s="61"/>
    </row>
    <row r="34" spans="1:13" ht="20.100000000000001" customHeight="1" x14ac:dyDescent="0.25">
      <c r="A34" s="29"/>
      <c r="B34" s="59"/>
      <c r="C34" s="60"/>
      <c r="D34" s="61"/>
      <c r="E34" s="62"/>
      <c r="F34" s="62"/>
      <c r="G34" s="62"/>
      <c r="H34" s="62"/>
      <c r="I34" s="62"/>
      <c r="J34" s="30"/>
      <c r="K34" s="61"/>
      <c r="L34" s="61"/>
      <c r="M34" s="61"/>
    </row>
    <row r="35" spans="1:13" ht="20.100000000000001" customHeight="1" x14ac:dyDescent="0.25">
      <c r="A35" s="29"/>
      <c r="B35" s="59"/>
      <c r="C35" s="60"/>
      <c r="D35" s="61"/>
      <c r="E35" s="62"/>
      <c r="F35" s="62"/>
      <c r="G35" s="62"/>
      <c r="H35" s="62"/>
      <c r="I35" s="62"/>
      <c r="J35" s="30"/>
      <c r="K35" s="61"/>
      <c r="L35" s="61"/>
      <c r="M35" s="61"/>
    </row>
    <row r="36" spans="1:13" ht="20.100000000000001" customHeight="1" x14ac:dyDescent="0.25">
      <c r="A36" s="29"/>
      <c r="B36" s="59"/>
      <c r="C36" s="60"/>
      <c r="D36" s="61"/>
      <c r="E36" s="62"/>
      <c r="F36" s="62"/>
      <c r="G36" s="62"/>
      <c r="H36" s="62"/>
      <c r="I36" s="62"/>
      <c r="J36" s="30"/>
      <c r="K36" s="61"/>
      <c r="L36" s="61"/>
      <c r="M36" s="61"/>
    </row>
    <row r="37" spans="1:13" ht="20.100000000000001" customHeight="1" x14ac:dyDescent="0.25">
      <c r="A37" s="29"/>
      <c r="B37" s="59"/>
      <c r="C37" s="60"/>
      <c r="D37" s="61"/>
      <c r="E37" s="62"/>
      <c r="F37" s="62"/>
      <c r="G37" s="62"/>
      <c r="H37" s="62"/>
      <c r="I37" s="62"/>
      <c r="J37" s="30"/>
      <c r="K37" s="61"/>
      <c r="L37" s="61"/>
      <c r="M37" s="61"/>
    </row>
    <row r="38" spans="1:13" ht="20.100000000000001" customHeight="1" x14ac:dyDescent="0.25">
      <c r="A38" s="32"/>
      <c r="B38" s="63"/>
      <c r="C38" s="64"/>
      <c r="D38" s="65"/>
      <c r="E38" s="66"/>
      <c r="F38" s="67"/>
      <c r="G38" s="66"/>
      <c r="H38" s="68"/>
      <c r="I38" s="69"/>
      <c r="J38" s="21"/>
      <c r="K38" s="65"/>
      <c r="L38" s="65"/>
      <c r="M38" s="65"/>
    </row>
    <row r="39" spans="1:13" ht="20.100000000000001" customHeight="1" thickBot="1" x14ac:dyDescent="0.3">
      <c r="A39" s="70"/>
      <c r="B39" s="70"/>
      <c r="C39" s="70"/>
      <c r="D39" s="12" t="s">
        <v>292</v>
      </c>
      <c r="E39" s="18">
        <f>SUM(E8:E29)</f>
        <v>22</v>
      </c>
      <c r="F39" s="18">
        <f>SUM(F8:F29)</f>
        <v>8910</v>
      </c>
      <c r="G39" s="71">
        <f>SUM(G8:G29)</f>
        <v>0</v>
      </c>
      <c r="H39" s="71">
        <f>SUM(H8:H29)</f>
        <v>0</v>
      </c>
      <c r="I39" s="18">
        <f>SUM(I8:I29)</f>
        <v>8910</v>
      </c>
      <c r="J39" s="12"/>
      <c r="K39" s="12"/>
      <c r="L39" s="12"/>
      <c r="M39" s="12"/>
    </row>
    <row r="40" spans="1:13" ht="20.100000000000001" customHeight="1" thickTop="1" x14ac:dyDescent="0.25">
      <c r="J40" s="2"/>
      <c r="K40" s="2"/>
    </row>
    <row r="41" spans="1:13" ht="20.100000000000001" customHeight="1" x14ac:dyDescent="0.25">
      <c r="J41" s="2"/>
      <c r="K41" s="2"/>
    </row>
    <row r="42" spans="1:13" ht="20.100000000000001" customHeight="1" x14ac:dyDescent="0.25">
      <c r="J42" s="2"/>
      <c r="K42" s="2"/>
    </row>
    <row r="43" spans="1:13" ht="20.100000000000001" customHeight="1" x14ac:dyDescent="0.25">
      <c r="J43" s="2"/>
      <c r="K43" s="2"/>
    </row>
    <row r="44" spans="1:13" ht="20.100000000000001" customHeight="1" x14ac:dyDescent="0.25">
      <c r="B44" t="s">
        <v>277</v>
      </c>
      <c r="D44" t="s">
        <v>278</v>
      </c>
      <c r="J44" s="2"/>
      <c r="K44" s="2"/>
    </row>
    <row r="45" spans="1:13" ht="20.100000000000001" customHeight="1" x14ac:dyDescent="0.25">
      <c r="D45" t="s">
        <v>279</v>
      </c>
    </row>
    <row r="46" spans="1:13" ht="20.100000000000001" customHeight="1" x14ac:dyDescent="0.25">
      <c r="D46" t="s">
        <v>280</v>
      </c>
    </row>
    <row r="49" spans="6:22" s="1" customFormat="1" ht="20.100000000000001" customHeight="1" x14ac:dyDescent="0.25">
      <c r="F49" s="2"/>
      <c r="I49" s="72"/>
      <c r="J49" s="73"/>
      <c r="K49" s="73"/>
      <c r="L49" s="73"/>
      <c r="M49" s="73"/>
      <c r="O49" s="74"/>
      <c r="P49" s="74"/>
      <c r="Q49" s="74"/>
      <c r="R49" s="74"/>
      <c r="T49" s="75"/>
      <c r="U49" s="75"/>
      <c r="V49" s="75"/>
    </row>
    <row r="50" spans="6:22" s="1" customFormat="1" ht="20.100000000000001" customHeight="1" x14ac:dyDescent="0.25">
      <c r="F50" s="2"/>
      <c r="I50" s="72"/>
      <c r="J50" s="73"/>
      <c r="K50" s="73"/>
      <c r="L50" s="73"/>
      <c r="M50" s="73"/>
      <c r="O50" s="74"/>
      <c r="P50" s="74"/>
      <c r="Q50" s="74"/>
      <c r="R50" s="74"/>
      <c r="T50" s="75"/>
      <c r="U50" s="75"/>
      <c r="V50" s="75"/>
    </row>
    <row r="51" spans="6:22" s="1" customFormat="1" ht="20.100000000000001" customHeight="1" x14ac:dyDescent="0.25">
      <c r="F51" s="2"/>
      <c r="I51" s="72"/>
      <c r="J51" s="73"/>
      <c r="K51" s="73"/>
      <c r="L51" s="73"/>
      <c r="M51" s="73"/>
      <c r="O51" s="74"/>
      <c r="P51" s="74"/>
      <c r="Q51" s="74"/>
      <c r="R51" s="74"/>
      <c r="T51" s="75"/>
      <c r="U51" s="75"/>
      <c r="V51" s="75"/>
    </row>
    <row r="52" spans="6:22" s="1" customFormat="1" ht="20.100000000000001" customHeight="1" x14ac:dyDescent="0.25">
      <c r="F52" s="2"/>
      <c r="I52" s="72"/>
      <c r="J52" s="73"/>
      <c r="K52" s="73"/>
      <c r="L52" s="73"/>
      <c r="M52" s="73"/>
      <c r="O52" s="74"/>
      <c r="P52" s="74"/>
      <c r="Q52" s="74"/>
      <c r="R52" s="74"/>
      <c r="T52" s="75"/>
      <c r="U52" s="75"/>
      <c r="V52" s="75"/>
    </row>
    <row r="53" spans="6:22" s="1" customFormat="1" ht="20.100000000000001" customHeight="1" x14ac:dyDescent="0.25">
      <c r="F53" s="2"/>
      <c r="I53" s="72"/>
      <c r="J53" s="73"/>
      <c r="K53" s="73"/>
      <c r="L53" s="73"/>
      <c r="M53" s="73"/>
      <c r="O53" s="74"/>
      <c r="P53" s="74"/>
      <c r="Q53" s="74"/>
      <c r="R53" s="74"/>
      <c r="T53" s="75"/>
      <c r="U53" s="75"/>
      <c r="V53" s="75"/>
    </row>
    <row r="54" spans="6:22" s="1" customFormat="1" ht="20.100000000000001" customHeight="1" x14ac:dyDescent="0.25">
      <c r="F54" s="2"/>
      <c r="I54" s="72"/>
      <c r="J54" s="73"/>
      <c r="K54" s="73"/>
      <c r="L54" s="73"/>
      <c r="M54" s="73"/>
      <c r="O54" s="74"/>
      <c r="P54" s="74"/>
      <c r="Q54" s="74"/>
      <c r="R54" s="74"/>
      <c r="T54" s="75"/>
      <c r="U54" s="75"/>
      <c r="V54" s="75"/>
    </row>
    <row r="55" spans="6:22" s="1" customFormat="1" ht="20.100000000000001" customHeight="1" x14ac:dyDescent="0.25">
      <c r="F55" s="2"/>
      <c r="I55" s="72"/>
      <c r="J55" s="73"/>
      <c r="K55" s="73"/>
      <c r="L55" s="73"/>
      <c r="M55" s="73"/>
      <c r="O55" s="74"/>
      <c r="P55" s="74"/>
      <c r="Q55" s="74"/>
      <c r="R55" s="74"/>
      <c r="T55" s="75"/>
      <c r="U55" s="75"/>
      <c r="V55" s="75"/>
    </row>
    <row r="56" spans="6:22" s="1" customFormat="1" ht="20.100000000000001" customHeight="1" x14ac:dyDescent="0.25">
      <c r="F56" s="2"/>
      <c r="I56" s="72"/>
      <c r="J56" s="73"/>
      <c r="K56" s="73"/>
      <c r="L56" s="73"/>
      <c r="M56" s="73"/>
      <c r="O56" s="74"/>
      <c r="P56" s="74"/>
      <c r="Q56" s="74"/>
      <c r="R56" s="74"/>
      <c r="T56" s="75"/>
      <c r="U56" s="75"/>
      <c r="V56" s="75"/>
    </row>
    <row r="57" spans="6:22" s="1" customFormat="1" ht="20.100000000000001" customHeight="1" x14ac:dyDescent="0.25">
      <c r="F57" s="2"/>
      <c r="I57" s="72"/>
      <c r="J57" s="73"/>
      <c r="K57" s="73"/>
      <c r="L57" s="73"/>
      <c r="M57" s="73"/>
      <c r="O57" s="74"/>
      <c r="P57" s="74"/>
      <c r="Q57" s="74"/>
      <c r="R57" s="74"/>
      <c r="T57" s="75"/>
      <c r="U57" s="75"/>
      <c r="V57" s="75"/>
    </row>
    <row r="58" spans="6:22" s="1" customFormat="1" ht="20.100000000000001" customHeight="1" x14ac:dyDescent="0.25">
      <c r="F58" s="2"/>
      <c r="I58" s="72"/>
      <c r="J58" s="73"/>
      <c r="K58" s="73"/>
      <c r="L58" s="73"/>
      <c r="M58" s="73"/>
      <c r="O58" s="74"/>
      <c r="P58" s="74"/>
      <c r="Q58" s="74"/>
      <c r="R58" s="74"/>
      <c r="T58" s="75"/>
      <c r="U58" s="75"/>
      <c r="V58" s="75"/>
    </row>
    <row r="59" spans="6:22" s="1" customFormat="1" ht="20.100000000000001" customHeight="1" x14ac:dyDescent="0.25">
      <c r="F59" s="2"/>
      <c r="I59" s="72"/>
      <c r="J59" s="73"/>
      <c r="K59" s="73"/>
      <c r="L59" s="73"/>
      <c r="M59" s="73"/>
      <c r="O59" s="74"/>
      <c r="P59" s="74"/>
      <c r="Q59" s="74"/>
      <c r="R59" s="74"/>
      <c r="T59" s="75"/>
      <c r="U59" s="75"/>
      <c r="V59" s="75"/>
    </row>
    <row r="60" spans="6:22" s="1" customFormat="1" ht="20.100000000000001" customHeight="1" x14ac:dyDescent="0.25">
      <c r="F60" s="2"/>
      <c r="I60" s="72"/>
      <c r="J60" s="73"/>
      <c r="K60" s="73"/>
      <c r="L60" s="73"/>
      <c r="M60" s="73"/>
      <c r="O60" s="74"/>
      <c r="P60" s="74"/>
      <c r="Q60" s="74"/>
      <c r="R60" s="74"/>
      <c r="T60" s="75"/>
      <c r="U60" s="75"/>
      <c r="V60" s="75"/>
    </row>
    <row r="61" spans="6:22" s="1" customFormat="1" ht="20.100000000000001" customHeight="1" x14ac:dyDescent="0.25">
      <c r="F61" s="2"/>
      <c r="I61" s="72"/>
      <c r="J61" s="73"/>
      <c r="K61" s="73"/>
      <c r="L61" s="73"/>
      <c r="M61" s="73"/>
      <c r="O61" s="74"/>
      <c r="P61" s="74"/>
      <c r="Q61" s="74"/>
      <c r="R61" s="74"/>
      <c r="T61" s="75"/>
      <c r="U61" s="75"/>
      <c r="V61" s="75"/>
    </row>
    <row r="62" spans="6:22" s="1" customFormat="1" ht="20.100000000000001" customHeight="1" x14ac:dyDescent="0.25">
      <c r="F62" s="2"/>
      <c r="I62" s="72"/>
      <c r="J62" s="73"/>
      <c r="K62" s="73"/>
      <c r="L62" s="73"/>
      <c r="M62" s="73"/>
      <c r="O62" s="74"/>
      <c r="P62" s="74"/>
      <c r="Q62" s="74"/>
      <c r="R62" s="74"/>
      <c r="T62" s="75"/>
      <c r="U62" s="75"/>
      <c r="V62" s="75"/>
    </row>
    <row r="63" spans="6:22" s="1" customFormat="1" ht="20.100000000000001" customHeight="1" x14ac:dyDescent="0.25">
      <c r="F63" s="2"/>
      <c r="I63" s="72"/>
      <c r="J63" s="73"/>
      <c r="K63" s="73"/>
      <c r="L63" s="73"/>
      <c r="M63" s="73"/>
      <c r="O63" s="74"/>
      <c r="P63" s="74"/>
      <c r="Q63" s="74"/>
      <c r="R63" s="74"/>
      <c r="T63" s="75"/>
      <c r="U63" s="75"/>
      <c r="V63" s="75"/>
    </row>
    <row r="64" spans="6:22" s="1" customFormat="1" ht="20.100000000000001" customHeight="1" x14ac:dyDescent="0.25">
      <c r="F64" s="2"/>
      <c r="I64" s="72"/>
      <c r="J64" s="73"/>
      <c r="K64" s="73"/>
      <c r="L64" s="73"/>
      <c r="M64" s="73"/>
      <c r="O64" s="74"/>
      <c r="P64" s="74"/>
      <c r="Q64" s="74"/>
      <c r="R64" s="74"/>
      <c r="T64" s="75"/>
      <c r="U64" s="75"/>
      <c r="V64" s="75"/>
    </row>
    <row r="65" spans="6:22" s="1" customFormat="1" ht="20.100000000000001" customHeight="1" x14ac:dyDescent="0.25">
      <c r="F65" s="2"/>
      <c r="I65" s="72"/>
      <c r="J65" s="73"/>
      <c r="K65" s="73"/>
      <c r="L65" s="73"/>
      <c r="M65" s="73"/>
      <c r="O65" s="74"/>
      <c r="P65" s="74"/>
      <c r="Q65" s="74"/>
      <c r="R65" s="74"/>
      <c r="T65" s="75"/>
      <c r="U65" s="75"/>
      <c r="V65" s="75"/>
    </row>
    <row r="66" spans="6:22" s="1" customFormat="1" ht="20.100000000000001" customHeight="1" x14ac:dyDescent="0.25">
      <c r="F66" s="2"/>
      <c r="I66" s="72"/>
      <c r="J66" s="73"/>
      <c r="K66" s="73"/>
      <c r="L66" s="73"/>
      <c r="M66" s="73"/>
      <c r="O66" s="74"/>
      <c r="P66" s="74"/>
      <c r="Q66" s="74"/>
      <c r="R66" s="74"/>
      <c r="T66" s="75"/>
      <c r="U66" s="75"/>
      <c r="V66" s="75"/>
    </row>
    <row r="67" spans="6:22" s="1" customFormat="1" ht="20.100000000000001" customHeight="1" x14ac:dyDescent="0.25">
      <c r="F67" s="2"/>
      <c r="I67" s="72"/>
      <c r="J67" s="73"/>
      <c r="K67" s="73"/>
      <c r="L67" s="73"/>
      <c r="M67" s="73"/>
      <c r="O67" s="74"/>
      <c r="P67" s="74"/>
      <c r="Q67" s="74"/>
      <c r="R67" s="74"/>
      <c r="T67" s="75"/>
      <c r="U67" s="75"/>
      <c r="V67" s="75"/>
    </row>
    <row r="68" spans="6:22" s="1" customFormat="1" ht="20.100000000000001" customHeight="1" x14ac:dyDescent="0.25">
      <c r="F68" s="2"/>
      <c r="I68" s="72"/>
      <c r="J68" s="73"/>
      <c r="K68" s="73"/>
      <c r="L68" s="73"/>
      <c r="M68" s="73"/>
      <c r="O68" s="74"/>
      <c r="P68" s="74"/>
      <c r="Q68" s="74"/>
      <c r="R68" s="74"/>
      <c r="T68" s="75"/>
      <c r="U68" s="75"/>
      <c r="V68" s="75"/>
    </row>
    <row r="69" spans="6:22" s="1" customFormat="1" ht="20.100000000000001" customHeight="1" x14ac:dyDescent="0.25">
      <c r="F69" s="2"/>
      <c r="I69" s="72"/>
      <c r="J69" s="73"/>
      <c r="K69" s="73"/>
      <c r="L69" s="73"/>
      <c r="M69" s="73"/>
      <c r="O69" s="74"/>
      <c r="P69" s="74"/>
      <c r="Q69" s="74"/>
      <c r="R69" s="74"/>
      <c r="T69" s="75"/>
      <c r="U69" s="75"/>
      <c r="V69" s="75"/>
    </row>
    <row r="70" spans="6:22" s="1" customFormat="1" ht="20.100000000000001" customHeight="1" x14ac:dyDescent="0.25">
      <c r="F70" s="2"/>
      <c r="I70" s="72"/>
      <c r="J70" s="73"/>
      <c r="K70" s="73"/>
      <c r="L70" s="73"/>
      <c r="M70" s="73"/>
      <c r="O70" s="74"/>
      <c r="P70" s="74"/>
      <c r="Q70" s="74"/>
      <c r="R70" s="74"/>
      <c r="T70" s="75"/>
      <c r="U70" s="75"/>
      <c r="V70" s="75"/>
    </row>
    <row r="71" spans="6:22" s="1" customFormat="1" ht="20.100000000000001" customHeight="1" x14ac:dyDescent="0.25">
      <c r="F71" s="2"/>
      <c r="I71" s="72"/>
      <c r="J71" s="73"/>
      <c r="K71" s="73"/>
      <c r="L71" s="73"/>
      <c r="M71" s="73"/>
      <c r="O71" s="74"/>
      <c r="P71" s="74"/>
      <c r="Q71" s="74"/>
      <c r="R71" s="74"/>
      <c r="T71" s="75"/>
      <c r="U71" s="75"/>
      <c r="V71" s="75"/>
    </row>
    <row r="72" spans="6:22" s="1" customFormat="1" ht="20.100000000000001" customHeight="1" x14ac:dyDescent="0.25">
      <c r="F72" s="2"/>
      <c r="I72" s="72"/>
      <c r="J72" s="73"/>
      <c r="K72" s="73"/>
      <c r="L72" s="73"/>
      <c r="M72" s="73"/>
      <c r="O72" s="74"/>
      <c r="P72" s="74"/>
      <c r="Q72" s="74"/>
      <c r="R72" s="74"/>
      <c r="T72" s="75"/>
      <c r="U72" s="75"/>
      <c r="V72" s="75"/>
    </row>
    <row r="73" spans="6:22" s="1" customFormat="1" ht="20.100000000000001" customHeight="1" x14ac:dyDescent="0.25">
      <c r="F73" s="2"/>
      <c r="I73" s="72"/>
      <c r="J73" s="73"/>
      <c r="K73" s="73"/>
      <c r="L73" s="73"/>
      <c r="M73" s="73"/>
      <c r="O73" s="74"/>
      <c r="P73" s="74"/>
      <c r="Q73" s="74"/>
      <c r="R73" s="74"/>
      <c r="T73" s="75"/>
      <c r="U73" s="75"/>
      <c r="V73" s="75"/>
    </row>
    <row r="74" spans="6:22" s="1" customFormat="1" ht="20.100000000000001" customHeight="1" x14ac:dyDescent="0.25">
      <c r="F74" s="2"/>
      <c r="I74" s="72"/>
      <c r="J74" s="73"/>
      <c r="K74" s="73"/>
      <c r="L74" s="73"/>
      <c r="M74" s="73"/>
      <c r="O74" s="74"/>
      <c r="P74" s="74"/>
      <c r="Q74" s="74"/>
      <c r="R74" s="74"/>
      <c r="T74" s="75"/>
      <c r="U74" s="75"/>
      <c r="V74" s="75"/>
    </row>
    <row r="75" spans="6:22" s="1" customFormat="1" ht="20.100000000000001" customHeight="1" x14ac:dyDescent="0.25">
      <c r="F75" s="2"/>
      <c r="I75" s="72"/>
      <c r="J75" s="73"/>
      <c r="K75" s="73"/>
      <c r="L75" s="73"/>
      <c r="M75" s="73"/>
      <c r="O75" s="74"/>
      <c r="P75" s="74"/>
      <c r="Q75" s="74"/>
      <c r="R75" s="74"/>
      <c r="T75" s="75"/>
      <c r="U75" s="75"/>
      <c r="V75" s="75"/>
    </row>
    <row r="76" spans="6:22" s="1" customFormat="1" ht="20.100000000000001" customHeight="1" x14ac:dyDescent="0.25">
      <c r="F76" s="2"/>
      <c r="I76" s="72"/>
      <c r="J76" s="73"/>
      <c r="K76" s="73"/>
      <c r="L76" s="73"/>
      <c r="M76" s="73"/>
      <c r="O76" s="74"/>
      <c r="P76" s="74"/>
      <c r="Q76" s="74"/>
      <c r="R76" s="74"/>
      <c r="T76" s="75"/>
      <c r="U76" s="75"/>
      <c r="V76" s="75"/>
    </row>
    <row r="77" spans="6:22" s="1" customFormat="1" ht="20.100000000000001" customHeight="1" x14ac:dyDescent="0.25">
      <c r="F77" s="2"/>
      <c r="I77" s="72"/>
      <c r="J77" s="73"/>
      <c r="K77" s="73"/>
      <c r="L77" s="73"/>
      <c r="M77" s="73"/>
      <c r="O77" s="74"/>
      <c r="P77" s="74"/>
      <c r="Q77" s="74"/>
      <c r="R77" s="74"/>
      <c r="T77" s="75"/>
      <c r="U77" s="75"/>
      <c r="V77" s="75"/>
    </row>
    <row r="78" spans="6:22" s="1" customFormat="1" ht="20.100000000000001" customHeight="1" x14ac:dyDescent="0.25">
      <c r="F78" s="2"/>
      <c r="I78" s="72"/>
      <c r="J78" s="73"/>
      <c r="K78" s="73"/>
      <c r="L78" s="73"/>
      <c r="M78" s="73"/>
      <c r="O78" s="74"/>
      <c r="P78" s="74"/>
      <c r="Q78" s="74"/>
      <c r="R78" s="74"/>
      <c r="T78" s="75"/>
      <c r="U78" s="75"/>
      <c r="V78" s="75"/>
    </row>
    <row r="79" spans="6:22" s="1" customFormat="1" ht="20.100000000000001" customHeight="1" x14ac:dyDescent="0.25">
      <c r="F79" s="2"/>
      <c r="I79" s="72"/>
      <c r="J79" s="73"/>
      <c r="K79" s="73"/>
      <c r="L79" s="73"/>
      <c r="M79" s="73"/>
      <c r="O79" s="74"/>
      <c r="P79" s="74"/>
      <c r="Q79" s="74"/>
      <c r="R79" s="74"/>
      <c r="T79" s="75"/>
      <c r="U79" s="75"/>
      <c r="V79" s="75"/>
    </row>
    <row r="80" spans="6:22" s="1" customFormat="1" ht="20.100000000000001" customHeight="1" x14ac:dyDescent="0.25">
      <c r="F80" s="2"/>
      <c r="I80" s="72"/>
      <c r="J80" s="73"/>
      <c r="K80" s="73"/>
      <c r="L80" s="73"/>
      <c r="M80" s="73"/>
      <c r="O80" s="74"/>
      <c r="P80" s="74"/>
      <c r="Q80" s="74"/>
      <c r="R80" s="74"/>
      <c r="T80" s="75"/>
      <c r="U80" s="75"/>
      <c r="V80" s="75"/>
    </row>
    <row r="81" spans="6:22" s="1" customFormat="1" ht="20.100000000000001" customHeight="1" x14ac:dyDescent="0.25">
      <c r="F81" s="2"/>
      <c r="I81" s="72"/>
      <c r="J81" s="73"/>
      <c r="K81" s="73"/>
      <c r="L81" s="73"/>
      <c r="M81" s="73"/>
      <c r="O81" s="74"/>
      <c r="P81" s="74"/>
      <c r="Q81" s="74"/>
      <c r="R81" s="74"/>
      <c r="T81" s="75"/>
      <c r="U81" s="75"/>
      <c r="V81" s="75"/>
    </row>
    <row r="82" spans="6:22" s="1" customFormat="1" ht="20.100000000000001" customHeight="1" x14ac:dyDescent="0.25">
      <c r="F82" s="2"/>
      <c r="I82" s="72"/>
      <c r="J82" s="73"/>
      <c r="K82" s="73"/>
      <c r="L82" s="73"/>
      <c r="M82" s="73"/>
      <c r="O82" s="74"/>
      <c r="P82" s="74"/>
      <c r="Q82" s="74"/>
      <c r="R82" s="74"/>
      <c r="T82" s="75"/>
      <c r="U82" s="75"/>
      <c r="V82" s="75"/>
    </row>
    <row r="83" spans="6:22" s="1" customFormat="1" ht="20.100000000000001" customHeight="1" x14ac:dyDescent="0.25">
      <c r="F83" s="2"/>
      <c r="I83" s="72"/>
      <c r="J83" s="73"/>
      <c r="K83" s="73"/>
      <c r="L83" s="73"/>
      <c r="M83" s="73"/>
      <c r="O83" s="74"/>
      <c r="P83" s="74"/>
      <c r="Q83" s="74"/>
      <c r="R83" s="74"/>
      <c r="T83" s="75"/>
      <c r="U83" s="75"/>
      <c r="V83" s="75"/>
    </row>
    <row r="84" spans="6:22" s="1" customFormat="1" ht="20.100000000000001" customHeight="1" x14ac:dyDescent="0.25">
      <c r="F84" s="2"/>
      <c r="I84" s="72"/>
      <c r="J84" s="73"/>
      <c r="K84" s="73"/>
      <c r="L84" s="73"/>
      <c r="M84" s="73"/>
      <c r="O84" s="74"/>
      <c r="P84" s="74"/>
      <c r="Q84" s="74"/>
      <c r="R84" s="74"/>
      <c r="T84" s="75"/>
      <c r="U84" s="75"/>
      <c r="V84" s="75"/>
    </row>
    <row r="85" spans="6:22" s="1" customFormat="1" ht="20.100000000000001" customHeight="1" x14ac:dyDescent="0.25">
      <c r="F85" s="2"/>
      <c r="I85" s="72"/>
      <c r="J85" s="73"/>
      <c r="K85" s="73"/>
      <c r="L85" s="73"/>
      <c r="M85" s="73"/>
      <c r="O85" s="74"/>
      <c r="P85" s="74"/>
      <c r="Q85" s="74"/>
      <c r="R85" s="74"/>
      <c r="T85" s="75"/>
      <c r="U85" s="75"/>
      <c r="V85" s="75"/>
    </row>
    <row r="86" spans="6:22" s="1" customFormat="1" ht="20.100000000000001" customHeight="1" x14ac:dyDescent="0.25">
      <c r="F86" s="2"/>
      <c r="I86" s="72"/>
      <c r="J86" s="73"/>
      <c r="K86" s="73"/>
      <c r="L86" s="73"/>
      <c r="M86" s="73"/>
      <c r="O86" s="74"/>
      <c r="P86" s="74"/>
      <c r="Q86" s="74"/>
      <c r="R86" s="74"/>
      <c r="T86" s="75"/>
      <c r="U86" s="75"/>
      <c r="V86" s="75"/>
    </row>
    <row r="87" spans="6:22" s="1" customFormat="1" ht="20.100000000000001" customHeight="1" x14ac:dyDescent="0.25">
      <c r="F87" s="2"/>
      <c r="I87" s="72"/>
      <c r="J87" s="73"/>
      <c r="K87" s="73"/>
      <c r="L87" s="73"/>
      <c r="M87" s="73"/>
      <c r="O87" s="74"/>
      <c r="P87" s="74"/>
      <c r="Q87" s="74"/>
      <c r="R87" s="74"/>
      <c r="T87" s="75"/>
      <c r="U87" s="75"/>
      <c r="V87" s="75"/>
    </row>
    <row r="88" spans="6:22" s="1" customFormat="1" ht="20.100000000000001" customHeight="1" x14ac:dyDescent="0.25">
      <c r="F88" s="2"/>
      <c r="I88" s="72"/>
      <c r="J88" s="73"/>
      <c r="K88" s="73"/>
      <c r="L88" s="73"/>
      <c r="M88" s="73"/>
      <c r="O88" s="74"/>
      <c r="P88" s="74"/>
      <c r="Q88" s="74"/>
      <c r="R88" s="74"/>
      <c r="T88" s="75"/>
      <c r="U88" s="75"/>
      <c r="V88" s="75"/>
    </row>
    <row r="89" spans="6:22" s="1" customFormat="1" ht="20.100000000000001" customHeight="1" x14ac:dyDescent="0.25">
      <c r="F89" s="2"/>
      <c r="I89" s="72"/>
      <c r="J89" s="73"/>
      <c r="K89" s="73"/>
      <c r="L89" s="73"/>
      <c r="M89" s="73"/>
      <c r="O89" s="74"/>
      <c r="P89" s="74"/>
      <c r="Q89" s="74"/>
      <c r="R89" s="74"/>
      <c r="T89" s="75"/>
      <c r="U89" s="75"/>
      <c r="V89" s="75"/>
    </row>
    <row r="90" spans="6:22" s="1" customFormat="1" ht="20.100000000000001" customHeight="1" x14ac:dyDescent="0.25">
      <c r="F90" s="2"/>
      <c r="I90" s="72"/>
      <c r="J90" s="73"/>
      <c r="K90" s="73"/>
      <c r="L90" s="73"/>
      <c r="M90" s="73"/>
      <c r="O90" s="74"/>
      <c r="P90" s="74"/>
      <c r="Q90" s="74"/>
      <c r="R90" s="74"/>
      <c r="T90" s="75"/>
      <c r="U90" s="75"/>
      <c r="V90" s="75"/>
    </row>
    <row r="91" spans="6:22" s="1" customFormat="1" ht="20.100000000000001" customHeight="1" x14ac:dyDescent="0.25">
      <c r="F91" s="2"/>
      <c r="I91" s="72"/>
      <c r="J91" s="73"/>
      <c r="K91" s="73"/>
      <c r="L91" s="73"/>
      <c r="M91" s="73"/>
      <c r="O91" s="74"/>
      <c r="P91" s="74"/>
      <c r="Q91" s="74"/>
      <c r="R91" s="74"/>
      <c r="T91" s="75"/>
      <c r="U91" s="75"/>
      <c r="V91" s="75"/>
    </row>
    <row r="92" spans="6:22" s="1" customFormat="1" ht="20.100000000000001" customHeight="1" x14ac:dyDescent="0.25">
      <c r="F92" s="2"/>
      <c r="I92" s="72"/>
      <c r="J92" s="73"/>
      <c r="K92" s="73"/>
      <c r="L92" s="73"/>
      <c r="M92" s="73"/>
      <c r="O92" s="74"/>
      <c r="P92" s="74"/>
      <c r="Q92" s="74"/>
      <c r="R92" s="74"/>
      <c r="T92" s="75"/>
      <c r="U92" s="75"/>
      <c r="V92" s="75"/>
    </row>
    <row r="93" spans="6:22" s="1" customFormat="1" ht="20.100000000000001" customHeight="1" x14ac:dyDescent="0.25">
      <c r="F93" s="2"/>
      <c r="I93" s="72"/>
      <c r="J93" s="73"/>
      <c r="K93" s="73"/>
      <c r="L93" s="73"/>
      <c r="M93" s="73"/>
      <c r="O93" s="74"/>
      <c r="P93" s="74"/>
      <c r="Q93" s="74"/>
      <c r="R93" s="74"/>
      <c r="T93" s="75"/>
      <c r="U93" s="75"/>
      <c r="V93" s="75"/>
    </row>
    <row r="94" spans="6:22" s="1" customFormat="1" ht="20.100000000000001" customHeight="1" x14ac:dyDescent="0.25">
      <c r="F94" s="2"/>
      <c r="I94" s="72"/>
      <c r="J94" s="73"/>
      <c r="K94" s="73"/>
      <c r="L94" s="73"/>
      <c r="M94" s="73"/>
      <c r="O94" s="74"/>
      <c r="P94" s="74"/>
      <c r="Q94" s="74"/>
      <c r="R94" s="74"/>
      <c r="T94" s="75"/>
      <c r="U94" s="75"/>
      <c r="V94" s="75"/>
    </row>
    <row r="95" spans="6:22" s="1" customFormat="1" ht="20.100000000000001" customHeight="1" x14ac:dyDescent="0.25">
      <c r="F95" s="2"/>
      <c r="I95" s="72"/>
      <c r="J95" s="73"/>
      <c r="K95" s="73"/>
      <c r="L95" s="73"/>
      <c r="M95" s="73"/>
      <c r="O95" s="74"/>
      <c r="P95" s="74"/>
      <c r="Q95" s="74"/>
      <c r="R95" s="74"/>
      <c r="T95" s="75"/>
      <c r="U95" s="75"/>
      <c r="V95" s="75"/>
    </row>
    <row r="96" spans="6:22" s="1" customFormat="1" ht="20.100000000000001" customHeight="1" x14ac:dyDescent="0.25">
      <c r="F96" s="2"/>
      <c r="I96" s="72"/>
      <c r="J96" s="73"/>
      <c r="K96" s="73"/>
      <c r="L96" s="73"/>
      <c r="M96" s="73"/>
      <c r="O96" s="74"/>
      <c r="P96" s="74"/>
      <c r="Q96" s="74"/>
      <c r="R96" s="74"/>
      <c r="T96" s="75"/>
      <c r="U96" s="75"/>
      <c r="V96" s="75"/>
    </row>
    <row r="97" spans="6:22" s="1" customFormat="1" ht="20.100000000000001" customHeight="1" x14ac:dyDescent="0.25">
      <c r="F97" s="2"/>
      <c r="I97" s="72"/>
      <c r="J97" s="73"/>
      <c r="K97" s="73"/>
      <c r="L97" s="73"/>
      <c r="M97" s="73"/>
      <c r="O97" s="74"/>
      <c r="P97" s="74"/>
      <c r="Q97" s="74"/>
      <c r="R97" s="74"/>
      <c r="T97" s="75"/>
      <c r="U97" s="75"/>
      <c r="V97" s="75"/>
    </row>
    <row r="98" spans="6:22" s="1" customFormat="1" ht="20.100000000000001" customHeight="1" x14ac:dyDescent="0.25">
      <c r="F98" s="2"/>
      <c r="I98" s="72"/>
      <c r="J98" s="73"/>
      <c r="K98" s="73"/>
      <c r="L98" s="73"/>
      <c r="M98" s="73"/>
      <c r="O98" s="74"/>
      <c r="P98" s="74"/>
      <c r="Q98" s="74"/>
      <c r="R98" s="74"/>
      <c r="T98" s="75"/>
      <c r="U98" s="75"/>
      <c r="V98" s="75"/>
    </row>
    <row r="99" spans="6:22" s="1" customFormat="1" ht="20.100000000000001" customHeight="1" x14ac:dyDescent="0.25">
      <c r="F99" s="2"/>
      <c r="I99" s="72"/>
      <c r="J99" s="73"/>
      <c r="K99" s="73"/>
      <c r="L99" s="73"/>
      <c r="M99" s="73"/>
      <c r="O99" s="74"/>
      <c r="P99" s="74"/>
      <c r="Q99" s="74"/>
      <c r="R99" s="74"/>
      <c r="T99" s="75"/>
      <c r="U99" s="75"/>
      <c r="V99" s="75"/>
    </row>
    <row r="100" spans="6:22" s="1" customFormat="1" ht="20.100000000000001" customHeight="1" x14ac:dyDescent="0.25">
      <c r="F100" s="2"/>
      <c r="I100" s="72"/>
      <c r="J100" s="73"/>
      <c r="K100" s="73"/>
      <c r="L100" s="73"/>
      <c r="M100" s="73"/>
      <c r="O100" s="74"/>
      <c r="P100" s="74"/>
      <c r="Q100" s="74"/>
      <c r="R100" s="74"/>
      <c r="T100" s="75"/>
      <c r="U100" s="75"/>
      <c r="V100" s="75"/>
    </row>
    <row r="101" spans="6:22" s="1" customFormat="1" ht="20.100000000000001" customHeight="1" x14ac:dyDescent="0.25">
      <c r="F101" s="2"/>
      <c r="I101" s="72"/>
      <c r="J101" s="73"/>
      <c r="K101" s="73"/>
      <c r="L101" s="73"/>
      <c r="M101" s="73"/>
      <c r="O101" s="74"/>
      <c r="P101" s="74"/>
      <c r="Q101" s="74"/>
      <c r="R101" s="74"/>
      <c r="T101" s="75"/>
      <c r="U101" s="75"/>
      <c r="V101" s="75"/>
    </row>
    <row r="102" spans="6:22" s="1" customFormat="1" ht="20.100000000000001" customHeight="1" x14ac:dyDescent="0.25">
      <c r="F102" s="2"/>
      <c r="I102" s="72"/>
      <c r="J102" s="73"/>
      <c r="K102" s="73"/>
      <c r="L102" s="73"/>
      <c r="M102" s="73"/>
      <c r="O102" s="74"/>
      <c r="P102" s="74"/>
      <c r="Q102" s="74"/>
      <c r="R102" s="74"/>
      <c r="T102" s="75"/>
      <c r="U102" s="75"/>
      <c r="V102" s="75"/>
    </row>
    <row r="103" spans="6:22" s="1" customFormat="1" ht="20.100000000000001" customHeight="1" x14ac:dyDescent="0.25">
      <c r="F103" s="2"/>
      <c r="I103" s="72"/>
      <c r="J103" s="73"/>
      <c r="K103" s="73"/>
      <c r="L103" s="73"/>
      <c r="M103" s="73"/>
      <c r="O103" s="74"/>
      <c r="P103" s="74"/>
      <c r="Q103" s="74"/>
      <c r="R103" s="74"/>
      <c r="T103" s="75"/>
      <c r="U103" s="75"/>
      <c r="V103" s="75"/>
    </row>
    <row r="104" spans="6:22" s="1" customFormat="1" ht="20.100000000000001" customHeight="1" x14ac:dyDescent="0.25">
      <c r="F104" s="2"/>
      <c r="I104" s="72"/>
      <c r="J104" s="73"/>
      <c r="K104" s="73"/>
      <c r="L104" s="73"/>
      <c r="M104" s="73"/>
      <c r="O104" s="74"/>
      <c r="P104" s="74"/>
      <c r="Q104" s="74"/>
      <c r="R104" s="74"/>
      <c r="T104" s="75"/>
      <c r="U104" s="75"/>
      <c r="V104" s="75"/>
    </row>
    <row r="105" spans="6:22" s="1" customFormat="1" ht="20.100000000000001" customHeight="1" x14ac:dyDescent="0.25">
      <c r="F105" s="2"/>
      <c r="I105" s="72"/>
      <c r="J105" s="73"/>
      <c r="K105" s="73"/>
      <c r="L105" s="73"/>
      <c r="M105" s="73"/>
      <c r="O105" s="74"/>
      <c r="P105" s="74"/>
      <c r="Q105" s="74"/>
      <c r="R105" s="74"/>
      <c r="T105" s="75"/>
      <c r="U105" s="75"/>
      <c r="V105" s="75"/>
    </row>
    <row r="106" spans="6:22" s="1" customFormat="1" ht="20.100000000000001" customHeight="1" x14ac:dyDescent="0.25">
      <c r="F106" s="2"/>
      <c r="I106" s="72"/>
      <c r="J106" s="73"/>
      <c r="K106" s="73"/>
      <c r="L106" s="73"/>
      <c r="M106" s="73"/>
      <c r="O106" s="74"/>
      <c r="P106" s="74"/>
      <c r="Q106" s="74"/>
      <c r="R106" s="74"/>
      <c r="T106" s="75"/>
      <c r="U106" s="75"/>
      <c r="V106" s="75"/>
    </row>
    <row r="107" spans="6:22" s="1" customFormat="1" ht="20.100000000000001" customHeight="1" x14ac:dyDescent="0.25">
      <c r="F107" s="2"/>
      <c r="I107" s="72"/>
      <c r="J107" s="73"/>
      <c r="K107" s="73"/>
      <c r="L107" s="73"/>
      <c r="M107" s="73"/>
      <c r="O107" s="74"/>
      <c r="P107" s="74"/>
      <c r="Q107" s="74"/>
      <c r="R107" s="74"/>
      <c r="T107" s="75"/>
      <c r="U107" s="75"/>
      <c r="V107" s="75"/>
    </row>
    <row r="108" spans="6:22" s="1" customFormat="1" ht="20.100000000000001" customHeight="1" x14ac:dyDescent="0.25">
      <c r="F108" s="2"/>
      <c r="I108" s="72"/>
      <c r="J108" s="73"/>
      <c r="K108" s="73"/>
      <c r="L108" s="73"/>
      <c r="M108" s="73"/>
      <c r="O108" s="74"/>
      <c r="P108" s="74"/>
      <c r="Q108" s="74"/>
      <c r="R108" s="74"/>
      <c r="T108" s="75"/>
      <c r="U108" s="75"/>
      <c r="V108" s="75"/>
    </row>
    <row r="109" spans="6:22" s="1" customFormat="1" ht="20.100000000000001" customHeight="1" x14ac:dyDescent="0.25">
      <c r="F109" s="2"/>
      <c r="I109" s="72"/>
      <c r="J109" s="73"/>
      <c r="K109" s="73"/>
      <c r="L109" s="73"/>
      <c r="M109" s="73"/>
      <c r="O109" s="74"/>
      <c r="P109" s="74"/>
      <c r="Q109" s="74"/>
      <c r="R109" s="74"/>
      <c r="T109" s="75"/>
      <c r="U109" s="75"/>
      <c r="V109" s="75"/>
    </row>
    <row r="110" spans="6:22" s="1" customFormat="1" ht="20.100000000000001" customHeight="1" x14ac:dyDescent="0.25">
      <c r="F110" s="2"/>
      <c r="I110" s="72"/>
      <c r="J110" s="73"/>
      <c r="K110" s="73"/>
      <c r="L110" s="73"/>
      <c r="M110" s="73"/>
      <c r="O110" s="74"/>
      <c r="P110" s="74"/>
      <c r="Q110" s="74"/>
      <c r="R110" s="74"/>
      <c r="T110" s="75"/>
      <c r="U110" s="75"/>
      <c r="V110" s="75"/>
    </row>
    <row r="111" spans="6:22" s="1" customFormat="1" ht="20.100000000000001" customHeight="1" x14ac:dyDescent="0.25">
      <c r="F111" s="2"/>
      <c r="I111" s="72"/>
      <c r="J111" s="73"/>
      <c r="K111" s="73"/>
      <c r="L111" s="73"/>
      <c r="M111" s="73"/>
      <c r="O111" s="74"/>
      <c r="P111" s="74"/>
      <c r="Q111" s="74"/>
      <c r="R111" s="74"/>
      <c r="T111" s="75"/>
      <c r="U111" s="75"/>
      <c r="V111" s="75"/>
    </row>
    <row r="112" spans="6:22" s="1" customFormat="1" ht="20.100000000000001" customHeight="1" x14ac:dyDescent="0.25">
      <c r="F112" s="2"/>
      <c r="I112" s="72"/>
      <c r="J112" s="73"/>
      <c r="K112" s="73"/>
      <c r="L112" s="73"/>
      <c r="M112" s="73"/>
      <c r="O112" s="74"/>
      <c r="P112" s="74"/>
      <c r="Q112" s="74"/>
      <c r="R112" s="74"/>
      <c r="T112" s="75"/>
      <c r="U112" s="75"/>
      <c r="V112" s="75"/>
    </row>
    <row r="113" spans="6:22" s="1" customFormat="1" ht="20.100000000000001" customHeight="1" x14ac:dyDescent="0.25">
      <c r="F113" s="2"/>
      <c r="I113" s="72"/>
      <c r="J113" s="73"/>
      <c r="K113" s="73"/>
      <c r="L113" s="73"/>
      <c r="M113" s="73"/>
      <c r="O113" s="74"/>
      <c r="P113" s="74"/>
      <c r="Q113" s="74"/>
      <c r="R113" s="74"/>
      <c r="T113" s="75"/>
      <c r="U113" s="75"/>
      <c r="V113" s="75"/>
    </row>
    <row r="114" spans="6:22" s="1" customFormat="1" ht="20.100000000000001" customHeight="1" x14ac:dyDescent="0.25">
      <c r="F114" s="2"/>
      <c r="I114" s="72"/>
      <c r="J114" s="73"/>
      <c r="K114" s="73"/>
      <c r="L114" s="73"/>
      <c r="M114" s="73"/>
      <c r="O114" s="74"/>
      <c r="P114" s="74"/>
      <c r="Q114" s="74"/>
      <c r="R114" s="74"/>
      <c r="T114" s="75"/>
      <c r="U114" s="75"/>
      <c r="V114" s="75"/>
    </row>
    <row r="115" spans="6:22" s="1" customFormat="1" ht="20.100000000000001" customHeight="1" x14ac:dyDescent="0.25">
      <c r="F115" s="2"/>
      <c r="I115" s="72"/>
      <c r="J115" s="73"/>
      <c r="K115" s="73"/>
      <c r="L115" s="73"/>
      <c r="M115" s="73"/>
      <c r="O115" s="74"/>
      <c r="P115" s="74"/>
      <c r="Q115" s="74"/>
      <c r="R115" s="74"/>
      <c r="T115" s="75"/>
      <c r="U115" s="75"/>
      <c r="V115" s="75"/>
    </row>
    <row r="116" spans="6:22" s="1" customFormat="1" ht="20.100000000000001" customHeight="1" x14ac:dyDescent="0.25">
      <c r="F116" s="2"/>
      <c r="I116" s="72"/>
      <c r="J116" s="73"/>
      <c r="K116" s="73"/>
      <c r="L116" s="73"/>
      <c r="M116" s="73"/>
      <c r="O116" s="74"/>
      <c r="P116" s="74"/>
      <c r="Q116" s="74"/>
      <c r="R116" s="74"/>
      <c r="T116" s="75"/>
      <c r="U116" s="75"/>
      <c r="V116" s="75"/>
    </row>
    <row r="117" spans="6:22" s="1" customFormat="1" ht="20.100000000000001" customHeight="1" x14ac:dyDescent="0.25">
      <c r="F117" s="2"/>
      <c r="I117" s="72"/>
      <c r="J117" s="73"/>
      <c r="K117" s="73"/>
      <c r="L117" s="73"/>
      <c r="M117" s="73"/>
      <c r="O117" s="74"/>
      <c r="P117" s="74"/>
      <c r="Q117" s="74"/>
      <c r="R117" s="74"/>
      <c r="T117" s="75"/>
      <c r="U117" s="75"/>
      <c r="V117" s="75"/>
    </row>
    <row r="118" spans="6:22" s="1" customFormat="1" ht="20.100000000000001" customHeight="1" x14ac:dyDescent="0.25">
      <c r="F118" s="2"/>
      <c r="I118" s="2"/>
    </row>
    <row r="119" spans="6:22" s="1" customFormat="1" ht="20.100000000000001" customHeight="1" x14ac:dyDescent="0.25">
      <c r="F119" s="2"/>
      <c r="I119" s="2"/>
    </row>
    <row r="120" spans="6:22" s="1" customFormat="1" ht="20.100000000000001" customHeight="1" x14ac:dyDescent="0.25">
      <c r="F120" s="2"/>
      <c r="I120" s="2"/>
    </row>
    <row r="121" spans="6:22" s="1" customFormat="1" ht="20.100000000000001" customHeight="1" x14ac:dyDescent="0.25">
      <c r="F121" s="2"/>
      <c r="I121" s="2"/>
    </row>
    <row r="122" spans="6:22" s="1" customFormat="1" ht="20.100000000000001" customHeight="1" x14ac:dyDescent="0.25">
      <c r="F122" s="2"/>
      <c r="I122" s="2"/>
    </row>
    <row r="123" spans="6:22" s="1" customFormat="1" ht="20.100000000000001" customHeight="1" x14ac:dyDescent="0.25">
      <c r="F123" s="2"/>
      <c r="I123" s="2"/>
    </row>
    <row r="124" spans="6:22" s="1" customFormat="1" ht="20.100000000000001" customHeight="1" x14ac:dyDescent="0.25">
      <c r="F124" s="2"/>
      <c r="I124" s="2"/>
    </row>
    <row r="125" spans="6:22" s="1" customFormat="1" ht="20.100000000000001" customHeight="1" x14ac:dyDescent="0.25">
      <c r="F125" s="2"/>
      <c r="I125" s="2"/>
    </row>
    <row r="126" spans="6:22" s="1" customFormat="1" ht="20.100000000000001" customHeight="1" x14ac:dyDescent="0.25">
      <c r="F126" s="2"/>
      <c r="I126" s="2"/>
    </row>
    <row r="127" spans="6:22" s="1" customFormat="1" ht="20.100000000000001" customHeight="1" x14ac:dyDescent="0.25">
      <c r="F127" s="2"/>
      <c r="I127" s="2"/>
    </row>
    <row r="128" spans="6:22" s="1" customFormat="1" ht="20.100000000000001" customHeight="1" x14ac:dyDescent="0.25">
      <c r="F128" s="2"/>
      <c r="I128" s="2"/>
    </row>
    <row r="129" spans="6:9" s="1" customFormat="1" ht="20.100000000000001" customHeight="1" x14ac:dyDescent="0.25">
      <c r="F129" s="2"/>
      <c r="I129" s="2"/>
    </row>
    <row r="130" spans="6:9" s="1" customFormat="1" ht="20.100000000000001" customHeight="1" x14ac:dyDescent="0.25">
      <c r="F130" s="2"/>
      <c r="I130" s="2"/>
    </row>
    <row r="131" spans="6:9" s="1" customFormat="1" ht="20.100000000000001" customHeight="1" x14ac:dyDescent="0.25">
      <c r="F131" s="2"/>
      <c r="I131" s="2"/>
    </row>
    <row r="132" spans="6:9" s="1" customFormat="1" ht="20.100000000000001" customHeight="1" x14ac:dyDescent="0.25">
      <c r="F132" s="2"/>
      <c r="I132" s="2"/>
    </row>
    <row r="133" spans="6:9" s="1" customFormat="1" ht="20.100000000000001" customHeight="1" x14ac:dyDescent="0.25">
      <c r="F133" s="2"/>
      <c r="I133" s="2"/>
    </row>
    <row r="134" spans="6:9" s="1" customFormat="1" ht="20.100000000000001" customHeight="1" x14ac:dyDescent="0.25">
      <c r="F134" s="2"/>
      <c r="I134" s="2"/>
    </row>
    <row r="135" spans="6:9" s="1" customFormat="1" ht="20.100000000000001" customHeight="1" x14ac:dyDescent="0.25">
      <c r="F135" s="2"/>
      <c r="I135" s="2"/>
    </row>
    <row r="136" spans="6:9" s="1" customFormat="1" ht="20.100000000000001" customHeight="1" x14ac:dyDescent="0.25">
      <c r="F136" s="2"/>
      <c r="I136" s="2"/>
    </row>
    <row r="137" spans="6:9" s="1" customFormat="1" ht="20.100000000000001" customHeight="1" x14ac:dyDescent="0.25">
      <c r="F137" s="2"/>
      <c r="I137" s="2"/>
    </row>
    <row r="138" spans="6:9" s="1" customFormat="1" ht="20.100000000000001" customHeight="1" x14ac:dyDescent="0.25">
      <c r="F138" s="2"/>
      <c r="I138" s="2"/>
    </row>
    <row r="139" spans="6:9" s="1" customFormat="1" ht="20.100000000000001" customHeight="1" x14ac:dyDescent="0.25">
      <c r="F139" s="2"/>
      <c r="I139" s="2"/>
    </row>
    <row r="140" spans="6:9" s="1" customFormat="1" ht="20.100000000000001" customHeight="1" x14ac:dyDescent="0.25">
      <c r="F140" s="2"/>
      <c r="I140" s="2"/>
    </row>
    <row r="141" spans="6:9" s="1" customFormat="1" ht="20.100000000000001" customHeight="1" x14ac:dyDescent="0.25">
      <c r="F141" s="2"/>
      <c r="I141" s="2"/>
    </row>
    <row r="142" spans="6:9" s="1" customFormat="1" ht="20.100000000000001" customHeight="1" x14ac:dyDescent="0.25">
      <c r="F142" s="2"/>
      <c r="I142" s="2"/>
    </row>
    <row r="143" spans="6:9" s="1" customFormat="1" ht="20.100000000000001" customHeight="1" x14ac:dyDescent="0.25">
      <c r="F143" s="2"/>
      <c r="I143" s="2"/>
    </row>
    <row r="144" spans="6:9" s="1" customFormat="1" ht="20.100000000000001" customHeight="1" x14ac:dyDescent="0.25">
      <c r="F144" s="2"/>
      <c r="I144" s="2"/>
    </row>
    <row r="145" spans="6:9" s="1" customFormat="1" ht="20.100000000000001" customHeight="1" x14ac:dyDescent="0.25">
      <c r="F145" s="2"/>
      <c r="I145" s="2"/>
    </row>
    <row r="146" spans="6:9" s="1" customFormat="1" ht="20.100000000000001" customHeight="1" x14ac:dyDescent="0.25">
      <c r="F146" s="2"/>
      <c r="I146" s="2"/>
    </row>
    <row r="147" spans="6:9" s="1" customFormat="1" ht="20.100000000000001" customHeight="1" x14ac:dyDescent="0.25">
      <c r="F147" s="2"/>
      <c r="I147" s="2"/>
    </row>
    <row r="148" spans="6:9" s="1" customFormat="1" ht="20.100000000000001" customHeight="1" x14ac:dyDescent="0.25">
      <c r="F148" s="2"/>
      <c r="I148" s="2"/>
    </row>
    <row r="149" spans="6:9" s="1" customFormat="1" ht="20.100000000000001" customHeight="1" x14ac:dyDescent="0.25">
      <c r="F149" s="2"/>
      <c r="I149" s="2"/>
    </row>
    <row r="150" spans="6:9" s="1" customFormat="1" ht="20.100000000000001" customHeight="1" x14ac:dyDescent="0.25">
      <c r="F150" s="2"/>
      <c r="I150" s="2"/>
    </row>
    <row r="151" spans="6:9" s="1" customFormat="1" ht="20.100000000000001" customHeight="1" x14ac:dyDescent="0.25">
      <c r="F151" s="2"/>
      <c r="I151" s="2"/>
    </row>
    <row r="152" spans="6:9" s="1" customFormat="1" ht="20.100000000000001" customHeight="1" x14ac:dyDescent="0.25">
      <c r="F152" s="2"/>
      <c r="I152" s="2"/>
    </row>
    <row r="153" spans="6:9" s="1" customFormat="1" ht="20.100000000000001" customHeight="1" x14ac:dyDescent="0.25">
      <c r="F153" s="2"/>
      <c r="I153" s="2"/>
    </row>
    <row r="154" spans="6:9" s="1" customFormat="1" ht="20.100000000000001" customHeight="1" x14ac:dyDescent="0.25">
      <c r="F154" s="2"/>
      <c r="I154" s="2"/>
    </row>
    <row r="155" spans="6:9" s="1" customFormat="1" ht="20.100000000000001" customHeight="1" x14ac:dyDescent="0.25">
      <c r="F155" s="2"/>
      <c r="I155" s="2"/>
    </row>
    <row r="156" spans="6:9" s="1" customFormat="1" ht="20.100000000000001" customHeight="1" x14ac:dyDescent="0.25">
      <c r="F156" s="2"/>
      <c r="I156" s="2"/>
    </row>
    <row r="157" spans="6:9" s="1" customFormat="1" ht="20.100000000000001" customHeight="1" x14ac:dyDescent="0.25">
      <c r="F157" s="2"/>
      <c r="I157" s="2"/>
    </row>
    <row r="158" spans="6:9" s="1" customFormat="1" ht="20.100000000000001" customHeight="1" x14ac:dyDescent="0.25">
      <c r="F158" s="2"/>
      <c r="I158" s="2"/>
    </row>
    <row r="159" spans="6:9" s="1" customFormat="1" ht="20.100000000000001" customHeight="1" x14ac:dyDescent="0.25">
      <c r="F159" s="2"/>
      <c r="I159" s="2"/>
    </row>
    <row r="160" spans="6:9" s="1" customFormat="1" ht="20.100000000000001" customHeight="1" x14ac:dyDescent="0.25">
      <c r="F160" s="2"/>
      <c r="I160" s="2"/>
    </row>
    <row r="161" spans="6:9" s="1" customFormat="1" ht="20.100000000000001" customHeight="1" x14ac:dyDescent="0.25">
      <c r="F161" s="2"/>
      <c r="I161" s="2"/>
    </row>
    <row r="162" spans="6:9" s="1" customFormat="1" ht="20.100000000000001" customHeight="1" x14ac:dyDescent="0.25">
      <c r="F162" s="2"/>
      <c r="I162" s="2"/>
    </row>
    <row r="163" spans="6:9" s="1" customFormat="1" ht="20.100000000000001" customHeight="1" x14ac:dyDescent="0.25">
      <c r="F163" s="2"/>
      <c r="I163" s="2"/>
    </row>
    <row r="164" spans="6:9" s="1" customFormat="1" ht="20.100000000000001" customHeight="1" x14ac:dyDescent="0.25">
      <c r="F164" s="2"/>
      <c r="I164" s="2"/>
    </row>
    <row r="165" spans="6:9" s="1" customFormat="1" ht="20.100000000000001" customHeight="1" x14ac:dyDescent="0.25">
      <c r="F165" s="2"/>
      <c r="I165" s="2"/>
    </row>
    <row r="166" spans="6:9" s="1" customFormat="1" ht="20.100000000000001" customHeight="1" x14ac:dyDescent="0.25">
      <c r="F166" s="2"/>
      <c r="I166" s="2"/>
    </row>
    <row r="167" spans="6:9" s="1" customFormat="1" ht="20.100000000000001" customHeight="1" x14ac:dyDescent="0.25">
      <c r="F167" s="2"/>
      <c r="I167" s="2"/>
    </row>
    <row r="168" spans="6:9" s="1" customFormat="1" ht="20.100000000000001" customHeight="1" x14ac:dyDescent="0.25">
      <c r="F168" s="2"/>
      <c r="I168" s="2"/>
    </row>
    <row r="169" spans="6:9" s="1" customFormat="1" ht="20.100000000000001" customHeight="1" x14ac:dyDescent="0.25">
      <c r="F169" s="2"/>
      <c r="I169" s="2"/>
    </row>
    <row r="170" spans="6:9" s="1" customFormat="1" ht="20.100000000000001" customHeight="1" x14ac:dyDescent="0.25">
      <c r="F170" s="2"/>
      <c r="I170" s="2"/>
    </row>
    <row r="171" spans="6:9" s="1" customFormat="1" ht="20.100000000000001" customHeight="1" x14ac:dyDescent="0.25">
      <c r="F171" s="2"/>
      <c r="I171" s="2"/>
    </row>
    <row r="172" spans="6:9" s="1" customFormat="1" ht="20.100000000000001" customHeight="1" x14ac:dyDescent="0.25">
      <c r="F172" s="2"/>
      <c r="I172" s="2"/>
    </row>
    <row r="173" spans="6:9" s="1" customFormat="1" ht="20.100000000000001" customHeight="1" x14ac:dyDescent="0.25">
      <c r="F173" s="2"/>
      <c r="I173" s="2"/>
    </row>
    <row r="174" spans="6:9" s="1" customFormat="1" ht="20.100000000000001" customHeight="1" x14ac:dyDescent="0.25">
      <c r="F174" s="2"/>
      <c r="I174" s="2"/>
    </row>
    <row r="175" spans="6:9" s="1" customFormat="1" ht="20.100000000000001" customHeight="1" x14ac:dyDescent="0.25">
      <c r="F175" s="2"/>
      <c r="I175" s="2"/>
    </row>
    <row r="176" spans="6:9" s="1" customFormat="1" ht="20.100000000000001" customHeight="1" x14ac:dyDescent="0.25">
      <c r="F176" s="2"/>
      <c r="I176" s="2"/>
    </row>
    <row r="177" spans="6:9" s="1" customFormat="1" ht="20.100000000000001" customHeight="1" x14ac:dyDescent="0.25">
      <c r="F177" s="2"/>
      <c r="I177" s="2"/>
    </row>
    <row r="178" spans="6:9" s="1" customFormat="1" ht="20.100000000000001" customHeight="1" x14ac:dyDescent="0.25">
      <c r="F178" s="2"/>
      <c r="I178" s="2"/>
    </row>
    <row r="179" spans="6:9" s="1" customFormat="1" ht="20.100000000000001" customHeight="1" x14ac:dyDescent="0.25">
      <c r="F179" s="2"/>
      <c r="I179" s="2"/>
    </row>
    <row r="180" spans="6:9" s="1" customFormat="1" ht="20.100000000000001" customHeight="1" x14ac:dyDescent="0.25">
      <c r="F180" s="2"/>
      <c r="I180" s="2"/>
    </row>
    <row r="181" spans="6:9" s="1" customFormat="1" ht="20.100000000000001" customHeight="1" x14ac:dyDescent="0.25">
      <c r="F181" s="2"/>
      <c r="I181" s="2"/>
    </row>
    <row r="182" spans="6:9" s="1" customFormat="1" ht="20.100000000000001" customHeight="1" x14ac:dyDescent="0.25">
      <c r="F182" s="2"/>
      <c r="I182" s="2"/>
    </row>
    <row r="183" spans="6:9" s="1" customFormat="1" ht="20.100000000000001" customHeight="1" x14ac:dyDescent="0.25">
      <c r="F183" s="2"/>
      <c r="I183" s="2"/>
    </row>
    <row r="184" spans="6:9" s="1" customFormat="1" ht="20.100000000000001" customHeight="1" x14ac:dyDescent="0.25">
      <c r="F184" s="2"/>
      <c r="I184" s="2"/>
    </row>
    <row r="185" spans="6:9" s="1" customFormat="1" ht="20.100000000000001" customHeight="1" x14ac:dyDescent="0.25">
      <c r="F185" s="2"/>
      <c r="I185" s="2"/>
    </row>
    <row r="186" spans="6:9" s="1" customFormat="1" ht="20.100000000000001" customHeight="1" x14ac:dyDescent="0.25">
      <c r="F186" s="2"/>
      <c r="I186" s="2"/>
    </row>
    <row r="187" spans="6:9" s="1" customFormat="1" ht="20.100000000000001" customHeight="1" x14ac:dyDescent="0.25">
      <c r="F187" s="2"/>
      <c r="I187" s="2"/>
    </row>
    <row r="188" spans="6:9" s="1" customFormat="1" ht="20.100000000000001" customHeight="1" x14ac:dyDescent="0.25">
      <c r="F188" s="2"/>
      <c r="I188" s="2"/>
    </row>
    <row r="189" spans="6:9" s="1" customFormat="1" ht="20.100000000000001" customHeight="1" x14ac:dyDescent="0.25">
      <c r="F189" s="2"/>
      <c r="I189" s="2"/>
    </row>
    <row r="190" spans="6:9" s="1" customFormat="1" ht="20.100000000000001" customHeight="1" x14ac:dyDescent="0.25">
      <c r="F190" s="2"/>
      <c r="I190" s="2"/>
    </row>
    <row r="191" spans="6:9" s="1" customFormat="1" ht="20.100000000000001" customHeight="1" x14ac:dyDescent="0.25">
      <c r="F191" s="2"/>
      <c r="I191" s="2"/>
    </row>
    <row r="192" spans="6:9" s="1" customFormat="1" ht="20.100000000000001" customHeight="1" x14ac:dyDescent="0.25">
      <c r="F192" s="2"/>
      <c r="I192" s="2"/>
    </row>
    <row r="193" spans="6:9" s="1" customFormat="1" ht="20.100000000000001" customHeight="1" x14ac:dyDescent="0.25">
      <c r="F193" s="2"/>
      <c r="I193" s="2"/>
    </row>
    <row r="194" spans="6:9" s="1" customFormat="1" ht="20.100000000000001" customHeight="1" x14ac:dyDescent="0.25">
      <c r="F194" s="2"/>
      <c r="I194" s="2"/>
    </row>
    <row r="195" spans="6:9" s="1" customFormat="1" ht="20.100000000000001" customHeight="1" x14ac:dyDescent="0.25">
      <c r="F195" s="2"/>
      <c r="I195" s="2"/>
    </row>
    <row r="196" spans="6:9" s="1" customFormat="1" ht="20.100000000000001" customHeight="1" x14ac:dyDescent="0.25">
      <c r="F196" s="2"/>
      <c r="I196" s="2"/>
    </row>
    <row r="197" spans="6:9" s="1" customFormat="1" ht="20.100000000000001" customHeight="1" x14ac:dyDescent="0.25">
      <c r="F197" s="2"/>
      <c r="I197" s="2"/>
    </row>
    <row r="198" spans="6:9" s="1" customFormat="1" ht="20.100000000000001" customHeight="1" x14ac:dyDescent="0.25">
      <c r="F198" s="2"/>
      <c r="I198" s="2"/>
    </row>
    <row r="199" spans="6:9" s="1" customFormat="1" ht="20.100000000000001" customHeight="1" x14ac:dyDescent="0.25">
      <c r="F199" s="2"/>
      <c r="I199" s="2"/>
    </row>
    <row r="200" spans="6:9" s="1" customFormat="1" ht="20.100000000000001" customHeight="1" x14ac:dyDescent="0.25">
      <c r="F200" s="2"/>
      <c r="I200" s="2"/>
    </row>
    <row r="201" spans="6:9" s="1" customFormat="1" ht="20.100000000000001" customHeight="1" x14ac:dyDescent="0.25">
      <c r="F201" s="2"/>
      <c r="I201" s="2"/>
    </row>
    <row r="202" spans="6:9" s="1" customFormat="1" ht="20.100000000000001" customHeight="1" x14ac:dyDescent="0.25">
      <c r="F202" s="2"/>
      <c r="I202" s="2"/>
    </row>
    <row r="203" spans="6:9" s="1" customFormat="1" ht="20.100000000000001" customHeight="1" x14ac:dyDescent="0.25">
      <c r="F203" s="2"/>
      <c r="I203" s="2"/>
    </row>
    <row r="204" spans="6:9" s="1" customFormat="1" ht="20.100000000000001" customHeight="1" x14ac:dyDescent="0.25">
      <c r="F204" s="2"/>
      <c r="I204" s="2"/>
    </row>
    <row r="205" spans="6:9" s="1" customFormat="1" ht="20.100000000000001" customHeight="1" x14ac:dyDescent="0.25">
      <c r="F205" s="2"/>
      <c r="I205" s="2"/>
    </row>
    <row r="206" spans="6:9" s="1" customFormat="1" ht="20.100000000000001" customHeight="1" x14ac:dyDescent="0.25">
      <c r="F206" s="2"/>
      <c r="I206" s="2"/>
    </row>
    <row r="207" spans="6:9" s="1" customFormat="1" ht="20.100000000000001" customHeight="1" x14ac:dyDescent="0.25">
      <c r="F207" s="2"/>
      <c r="I207" s="2"/>
    </row>
    <row r="208" spans="6:9" s="1" customFormat="1" ht="20.100000000000001" customHeight="1" x14ac:dyDescent="0.25">
      <c r="F208" s="2"/>
      <c r="I208" s="2"/>
    </row>
    <row r="209" spans="6:9" s="1" customFormat="1" ht="20.100000000000001" customHeight="1" x14ac:dyDescent="0.25">
      <c r="F209" s="2"/>
      <c r="I209" s="2"/>
    </row>
    <row r="210" spans="6:9" s="1" customFormat="1" ht="20.100000000000001" customHeight="1" x14ac:dyDescent="0.25">
      <c r="F210" s="2"/>
      <c r="I210" s="2"/>
    </row>
    <row r="211" spans="6:9" s="1" customFormat="1" ht="20.100000000000001" customHeight="1" x14ac:dyDescent="0.25">
      <c r="F211" s="2"/>
      <c r="I211" s="2"/>
    </row>
    <row r="212" spans="6:9" s="1" customFormat="1" ht="20.100000000000001" customHeight="1" x14ac:dyDescent="0.25">
      <c r="F212" s="2"/>
      <c r="I212" s="2"/>
    </row>
    <row r="213" spans="6:9" s="1" customFormat="1" ht="20.100000000000001" customHeight="1" x14ac:dyDescent="0.25">
      <c r="F213" s="2"/>
      <c r="I213" s="2"/>
    </row>
    <row r="214" spans="6:9" s="1" customFormat="1" ht="20.100000000000001" customHeight="1" x14ac:dyDescent="0.25">
      <c r="F214" s="2"/>
      <c r="I214" s="2"/>
    </row>
    <row r="215" spans="6:9" s="1" customFormat="1" ht="20.100000000000001" customHeight="1" x14ac:dyDescent="0.25">
      <c r="F215" s="2"/>
      <c r="I215" s="2"/>
    </row>
    <row r="216" spans="6:9" s="1" customFormat="1" ht="20.100000000000001" customHeight="1" x14ac:dyDescent="0.25">
      <c r="F216" s="2"/>
      <c r="I216" s="2"/>
    </row>
    <row r="217" spans="6:9" s="1" customFormat="1" ht="20.100000000000001" customHeight="1" x14ac:dyDescent="0.25">
      <c r="F217" s="2"/>
      <c r="I217" s="2"/>
    </row>
    <row r="218" spans="6:9" s="1" customFormat="1" ht="20.100000000000001" customHeight="1" x14ac:dyDescent="0.25">
      <c r="F218" s="2"/>
      <c r="I218" s="2"/>
    </row>
    <row r="219" spans="6:9" s="1" customFormat="1" ht="20.100000000000001" customHeight="1" x14ac:dyDescent="0.25">
      <c r="F219" s="2"/>
      <c r="I219" s="2"/>
    </row>
    <row r="220" spans="6:9" s="1" customFormat="1" ht="20.100000000000001" customHeight="1" x14ac:dyDescent="0.25">
      <c r="F220" s="2"/>
      <c r="I220" s="2"/>
    </row>
    <row r="221" spans="6:9" s="1" customFormat="1" ht="20.100000000000001" customHeight="1" x14ac:dyDescent="0.25">
      <c r="F221" s="2"/>
      <c r="I221" s="2"/>
    </row>
    <row r="222" spans="6:9" s="1" customFormat="1" ht="20.100000000000001" customHeight="1" x14ac:dyDescent="0.25">
      <c r="F222" s="2"/>
      <c r="I222" s="2"/>
    </row>
    <row r="223" spans="6:9" s="1" customFormat="1" ht="20.100000000000001" customHeight="1" x14ac:dyDescent="0.25">
      <c r="F223" s="2"/>
      <c r="I223" s="2"/>
    </row>
    <row r="224" spans="6:9" s="1" customFormat="1" ht="20.100000000000001" customHeight="1" x14ac:dyDescent="0.25">
      <c r="F224" s="2"/>
      <c r="I224" s="2"/>
    </row>
    <row r="225" spans="6:9" s="1" customFormat="1" ht="20.100000000000001" customHeight="1" x14ac:dyDescent="0.25">
      <c r="F225" s="2"/>
      <c r="I225" s="2"/>
    </row>
    <row r="226" spans="6:9" s="1" customFormat="1" ht="20.100000000000001" customHeight="1" x14ac:dyDescent="0.25">
      <c r="F226" s="2"/>
      <c r="I226" s="2"/>
    </row>
    <row r="227" spans="6:9" s="1" customFormat="1" ht="20.100000000000001" customHeight="1" x14ac:dyDescent="0.25">
      <c r="F227" s="2"/>
      <c r="I227" s="2"/>
    </row>
    <row r="228" spans="6:9" s="1" customFormat="1" ht="20.100000000000001" customHeight="1" x14ac:dyDescent="0.25">
      <c r="F228" s="2"/>
      <c r="I228" s="2"/>
    </row>
    <row r="229" spans="6:9" s="1" customFormat="1" ht="20.100000000000001" customHeight="1" x14ac:dyDescent="0.25">
      <c r="F229" s="2"/>
      <c r="I229" s="2"/>
    </row>
    <row r="230" spans="6:9" s="1" customFormat="1" ht="20.100000000000001" customHeight="1" x14ac:dyDescent="0.25">
      <c r="F230" s="2"/>
      <c r="I230" s="2"/>
    </row>
    <row r="231" spans="6:9" s="1" customFormat="1" ht="20.100000000000001" customHeight="1" x14ac:dyDescent="0.25">
      <c r="F231" s="2"/>
      <c r="I231" s="2"/>
    </row>
    <row r="232" spans="6:9" s="1" customFormat="1" ht="20.100000000000001" customHeight="1" x14ac:dyDescent="0.25">
      <c r="F232" s="2"/>
      <c r="I232" s="2"/>
    </row>
    <row r="233" spans="6:9" s="1" customFormat="1" ht="20.100000000000001" customHeight="1" x14ac:dyDescent="0.25">
      <c r="F233" s="2"/>
      <c r="I233" s="2"/>
    </row>
    <row r="234" spans="6:9" s="1" customFormat="1" ht="20.100000000000001" customHeight="1" x14ac:dyDescent="0.25">
      <c r="F234" s="2"/>
      <c r="I234" s="2"/>
    </row>
    <row r="235" spans="6:9" s="1" customFormat="1" ht="20.100000000000001" customHeight="1" x14ac:dyDescent="0.25">
      <c r="F235" s="2"/>
      <c r="I235" s="2"/>
    </row>
    <row r="236" spans="6:9" s="1" customFormat="1" ht="20.100000000000001" customHeight="1" x14ac:dyDescent="0.25">
      <c r="F236" s="2"/>
      <c r="I236" s="2"/>
    </row>
    <row r="237" spans="6:9" s="1" customFormat="1" ht="20.100000000000001" customHeight="1" x14ac:dyDescent="0.25">
      <c r="F237" s="2"/>
      <c r="I237" s="2"/>
    </row>
    <row r="238" spans="6:9" s="1" customFormat="1" ht="20.100000000000001" customHeight="1" x14ac:dyDescent="0.25">
      <c r="F238" s="2"/>
      <c r="I238" s="2"/>
    </row>
    <row r="239" spans="6:9" s="1" customFormat="1" ht="20.100000000000001" customHeight="1" x14ac:dyDescent="0.25">
      <c r="F239" s="2"/>
      <c r="I239" s="2"/>
    </row>
    <row r="240" spans="6:9" s="1" customFormat="1" ht="20.100000000000001" customHeight="1" x14ac:dyDescent="0.25">
      <c r="F240" s="2"/>
      <c r="I240" s="2"/>
    </row>
    <row r="241" spans="6:9" s="1" customFormat="1" ht="20.100000000000001" customHeight="1" x14ac:dyDescent="0.25">
      <c r="F241" s="2"/>
      <c r="I241" s="2"/>
    </row>
    <row r="242" spans="6:9" s="1" customFormat="1" ht="20.100000000000001" customHeight="1" x14ac:dyDescent="0.25">
      <c r="F242" s="2"/>
      <c r="I242" s="2"/>
    </row>
    <row r="243" spans="6:9" s="1" customFormat="1" ht="20.100000000000001" customHeight="1" x14ac:dyDescent="0.25">
      <c r="F243" s="2"/>
      <c r="I243" s="2"/>
    </row>
    <row r="244" spans="6:9" s="1" customFormat="1" ht="20.100000000000001" customHeight="1" x14ac:dyDescent="0.25">
      <c r="F244" s="2"/>
      <c r="I244" s="2"/>
    </row>
    <row r="245" spans="6:9" s="1" customFormat="1" ht="20.100000000000001" customHeight="1" x14ac:dyDescent="0.25">
      <c r="F245" s="2"/>
      <c r="I245" s="2"/>
    </row>
    <row r="246" spans="6:9" s="1" customFormat="1" ht="20.100000000000001" customHeight="1" x14ac:dyDescent="0.25">
      <c r="F246" s="2"/>
      <c r="I246" s="2"/>
    </row>
    <row r="247" spans="6:9" s="1" customFormat="1" ht="20.100000000000001" customHeight="1" x14ac:dyDescent="0.25">
      <c r="F247" s="2"/>
      <c r="I247" s="2"/>
    </row>
    <row r="248" spans="6:9" s="1" customFormat="1" ht="20.100000000000001" customHeight="1" x14ac:dyDescent="0.25">
      <c r="F248" s="2"/>
      <c r="I248" s="2"/>
    </row>
    <row r="249" spans="6:9" s="1" customFormat="1" ht="20.100000000000001" customHeight="1" x14ac:dyDescent="0.25">
      <c r="F249" s="2"/>
      <c r="I249" s="2"/>
    </row>
    <row r="250" spans="6:9" s="1" customFormat="1" ht="20.100000000000001" customHeight="1" x14ac:dyDescent="0.25">
      <c r="F250" s="2"/>
      <c r="I250" s="2"/>
    </row>
    <row r="251" spans="6:9" s="1" customFormat="1" ht="20.100000000000001" customHeight="1" x14ac:dyDescent="0.25">
      <c r="F251" s="2"/>
      <c r="I251" s="2"/>
    </row>
    <row r="252" spans="6:9" s="1" customFormat="1" ht="20.100000000000001" customHeight="1" x14ac:dyDescent="0.25">
      <c r="F252" s="2"/>
      <c r="I252" s="2"/>
    </row>
    <row r="253" spans="6:9" s="1" customFormat="1" ht="20.100000000000001" customHeight="1" x14ac:dyDescent="0.25">
      <c r="F253" s="2"/>
      <c r="I253" s="2"/>
    </row>
    <row r="254" spans="6:9" s="1" customFormat="1" ht="20.100000000000001" customHeight="1" x14ac:dyDescent="0.25">
      <c r="F254" s="2"/>
      <c r="I254" s="2"/>
    </row>
    <row r="255" spans="6:9" s="1" customFormat="1" ht="20.100000000000001" customHeight="1" x14ac:dyDescent="0.25">
      <c r="F255" s="2"/>
      <c r="I255" s="2"/>
    </row>
    <row r="256" spans="6:9" s="1" customFormat="1" ht="20.100000000000001" customHeight="1" x14ac:dyDescent="0.25">
      <c r="F256" s="2"/>
      <c r="I256" s="2"/>
    </row>
    <row r="257" spans="6:9" s="1" customFormat="1" ht="20.100000000000001" customHeight="1" x14ac:dyDescent="0.25">
      <c r="F257" s="2"/>
      <c r="I257" s="2"/>
    </row>
    <row r="258" spans="6:9" s="1" customFormat="1" ht="20.100000000000001" customHeight="1" x14ac:dyDescent="0.25">
      <c r="F258" s="2"/>
      <c r="I258" s="2"/>
    </row>
    <row r="259" spans="6:9" s="1" customFormat="1" ht="20.100000000000001" customHeight="1" x14ac:dyDescent="0.25">
      <c r="F259" s="2"/>
      <c r="I259" s="2"/>
    </row>
    <row r="260" spans="6:9" s="1" customFormat="1" ht="20.100000000000001" customHeight="1" x14ac:dyDescent="0.25">
      <c r="F260" s="2"/>
      <c r="I260" s="2"/>
    </row>
    <row r="261" spans="6:9" s="1" customFormat="1" ht="20.100000000000001" customHeight="1" x14ac:dyDescent="0.25">
      <c r="F261" s="2"/>
      <c r="I261" s="2"/>
    </row>
    <row r="262" spans="6:9" s="1" customFormat="1" ht="20.100000000000001" customHeight="1" x14ac:dyDescent="0.25">
      <c r="F262" s="2"/>
      <c r="I262" s="2"/>
    </row>
    <row r="263" spans="6:9" s="1" customFormat="1" ht="20.100000000000001" customHeight="1" x14ac:dyDescent="0.25">
      <c r="F263" s="2"/>
      <c r="I263" s="2"/>
    </row>
    <row r="264" spans="6:9" s="1" customFormat="1" ht="20.100000000000001" customHeight="1" x14ac:dyDescent="0.25">
      <c r="F264" s="2"/>
      <c r="I264" s="2"/>
    </row>
    <row r="265" spans="6:9" s="1" customFormat="1" ht="20.100000000000001" customHeight="1" x14ac:dyDescent="0.25">
      <c r="F265" s="2"/>
      <c r="I265" s="2"/>
    </row>
    <row r="266" spans="6:9" s="1" customFormat="1" ht="20.100000000000001" customHeight="1" x14ac:dyDescent="0.25">
      <c r="F266" s="2"/>
      <c r="I266" s="2"/>
    </row>
    <row r="267" spans="6:9" s="1" customFormat="1" ht="20.100000000000001" customHeight="1" x14ac:dyDescent="0.25">
      <c r="F267" s="2"/>
      <c r="I267" s="2"/>
    </row>
    <row r="268" spans="6:9" s="1" customFormat="1" ht="20.100000000000001" customHeight="1" x14ac:dyDescent="0.25">
      <c r="F268" s="2"/>
      <c r="I268" s="2"/>
    </row>
    <row r="269" spans="6:9" s="1" customFormat="1" ht="20.100000000000001" customHeight="1" x14ac:dyDescent="0.25">
      <c r="F269" s="2"/>
      <c r="I269" s="2"/>
    </row>
    <row r="270" spans="6:9" s="1" customFormat="1" ht="20.100000000000001" customHeight="1" x14ac:dyDescent="0.25">
      <c r="F270" s="2"/>
      <c r="I270" s="2"/>
    </row>
    <row r="271" spans="6:9" s="1" customFormat="1" ht="20.100000000000001" customHeight="1" x14ac:dyDescent="0.25">
      <c r="F271" s="2"/>
      <c r="I271" s="2"/>
    </row>
    <row r="272" spans="6:9" s="1" customFormat="1" ht="20.100000000000001" customHeight="1" x14ac:dyDescent="0.25">
      <c r="F272" s="2"/>
      <c r="I272" s="2"/>
    </row>
    <row r="273" spans="6:9" s="1" customFormat="1" ht="20.100000000000001" customHeight="1" x14ac:dyDescent="0.25">
      <c r="F273" s="2"/>
      <c r="I273" s="2"/>
    </row>
    <row r="274" spans="6:9" s="1" customFormat="1" ht="20.100000000000001" customHeight="1" x14ac:dyDescent="0.25">
      <c r="F274" s="2"/>
      <c r="I274" s="2"/>
    </row>
    <row r="275" spans="6:9" s="1" customFormat="1" ht="20.100000000000001" customHeight="1" x14ac:dyDescent="0.25">
      <c r="F275" s="2"/>
      <c r="I275" s="2"/>
    </row>
    <row r="276" spans="6:9" s="1" customFormat="1" ht="20.100000000000001" customHeight="1" x14ac:dyDescent="0.25">
      <c r="F276" s="2"/>
      <c r="I276" s="2"/>
    </row>
    <row r="277" spans="6:9" s="1" customFormat="1" ht="20.100000000000001" customHeight="1" x14ac:dyDescent="0.25">
      <c r="F277" s="2"/>
      <c r="I277" s="2"/>
    </row>
    <row r="278" spans="6:9" s="1" customFormat="1" ht="20.100000000000001" customHeight="1" x14ac:dyDescent="0.25">
      <c r="F278" s="2"/>
      <c r="I278" s="2"/>
    </row>
    <row r="279" spans="6:9" s="1" customFormat="1" ht="20.100000000000001" customHeight="1" x14ac:dyDescent="0.25">
      <c r="F279" s="2"/>
      <c r="I279" s="2"/>
    </row>
    <row r="280" spans="6:9" s="1" customFormat="1" ht="20.100000000000001" customHeight="1" x14ac:dyDescent="0.25">
      <c r="F280" s="2"/>
      <c r="I280" s="2"/>
    </row>
    <row r="281" spans="6:9" s="1" customFormat="1" ht="20.100000000000001" customHeight="1" x14ac:dyDescent="0.25">
      <c r="F281" s="2"/>
      <c r="I281" s="2"/>
    </row>
    <row r="282" spans="6:9" s="1" customFormat="1" ht="20.100000000000001" customHeight="1" x14ac:dyDescent="0.25">
      <c r="F282" s="2"/>
      <c r="I282" s="2"/>
    </row>
    <row r="283" spans="6:9" s="1" customFormat="1" ht="20.100000000000001" customHeight="1" x14ac:dyDescent="0.25">
      <c r="F283" s="2"/>
      <c r="I283" s="2"/>
    </row>
    <row r="284" spans="6:9" s="1" customFormat="1" ht="20.100000000000001" customHeight="1" x14ac:dyDescent="0.25">
      <c r="F284" s="2"/>
      <c r="I284" s="2"/>
    </row>
    <row r="285" spans="6:9" s="1" customFormat="1" ht="20.100000000000001" customHeight="1" x14ac:dyDescent="0.25">
      <c r="F285" s="2"/>
      <c r="I285" s="2"/>
    </row>
    <row r="286" spans="6:9" s="1" customFormat="1" ht="20.100000000000001" customHeight="1" x14ac:dyDescent="0.25">
      <c r="F286" s="2"/>
      <c r="I286" s="2"/>
    </row>
    <row r="287" spans="6:9" s="1" customFormat="1" ht="20.100000000000001" customHeight="1" x14ac:dyDescent="0.25">
      <c r="F287" s="2"/>
      <c r="I287" s="2"/>
    </row>
    <row r="288" spans="6:9" s="1" customFormat="1" ht="20.100000000000001" customHeight="1" x14ac:dyDescent="0.25">
      <c r="F288" s="2"/>
      <c r="I288" s="2"/>
    </row>
    <row r="289" spans="6:9" s="1" customFormat="1" ht="20.100000000000001" customHeight="1" x14ac:dyDescent="0.25">
      <c r="F289" s="2"/>
      <c r="I289" s="2"/>
    </row>
    <row r="290" spans="6:9" s="1" customFormat="1" ht="20.100000000000001" customHeight="1" x14ac:dyDescent="0.25">
      <c r="F290" s="2"/>
      <c r="I290" s="2"/>
    </row>
    <row r="291" spans="6:9" s="1" customFormat="1" ht="20.100000000000001" customHeight="1" x14ac:dyDescent="0.25">
      <c r="F291" s="2"/>
      <c r="I291" s="2"/>
    </row>
    <row r="292" spans="6:9" s="1" customFormat="1" ht="20.100000000000001" customHeight="1" x14ac:dyDescent="0.25">
      <c r="F292" s="2"/>
      <c r="I292" s="2"/>
    </row>
    <row r="293" spans="6:9" s="1" customFormat="1" ht="20.100000000000001" customHeight="1" x14ac:dyDescent="0.25">
      <c r="F293" s="2"/>
      <c r="I293" s="2"/>
    </row>
    <row r="294" spans="6:9" s="1" customFormat="1" ht="20.100000000000001" customHeight="1" x14ac:dyDescent="0.25">
      <c r="F294" s="2"/>
      <c r="I294" s="2"/>
    </row>
    <row r="295" spans="6:9" s="1" customFormat="1" ht="20.100000000000001" customHeight="1" x14ac:dyDescent="0.25">
      <c r="F295" s="2"/>
      <c r="I295" s="2"/>
    </row>
    <row r="296" spans="6:9" s="1" customFormat="1" ht="20.100000000000001" customHeight="1" x14ac:dyDescent="0.25">
      <c r="F296" s="2"/>
      <c r="I296" s="2"/>
    </row>
    <row r="297" spans="6:9" s="1" customFormat="1" ht="20.100000000000001" customHeight="1" x14ac:dyDescent="0.25">
      <c r="F297" s="2"/>
      <c r="I297" s="2"/>
    </row>
    <row r="298" spans="6:9" s="1" customFormat="1" ht="20.100000000000001" customHeight="1" x14ac:dyDescent="0.25">
      <c r="F298" s="2"/>
      <c r="I298" s="2"/>
    </row>
    <row r="299" spans="6:9" s="1" customFormat="1" ht="20.100000000000001" customHeight="1" x14ac:dyDescent="0.25">
      <c r="F299" s="2"/>
      <c r="I299" s="2"/>
    </row>
    <row r="300" spans="6:9" s="1" customFormat="1" ht="20.100000000000001" customHeight="1" x14ac:dyDescent="0.25">
      <c r="F300" s="2"/>
      <c r="I300" s="2"/>
    </row>
    <row r="301" spans="6:9" s="1" customFormat="1" ht="20.100000000000001" customHeight="1" x14ac:dyDescent="0.25">
      <c r="F301" s="2"/>
      <c r="I301" s="2"/>
    </row>
    <row r="302" spans="6:9" s="1" customFormat="1" ht="20.100000000000001" customHeight="1" x14ac:dyDescent="0.25">
      <c r="F302" s="2"/>
      <c r="I302" s="2"/>
    </row>
    <row r="303" spans="6:9" s="1" customFormat="1" ht="20.100000000000001" customHeight="1" x14ac:dyDescent="0.25">
      <c r="F303" s="2"/>
      <c r="I303" s="2"/>
    </row>
    <row r="304" spans="6:9" s="1" customFormat="1" ht="20.100000000000001" customHeight="1" x14ac:dyDescent="0.25">
      <c r="F304" s="2"/>
      <c r="I304" s="2"/>
    </row>
    <row r="305" spans="6:9" s="1" customFormat="1" ht="20.100000000000001" customHeight="1" x14ac:dyDescent="0.25">
      <c r="F305" s="2"/>
      <c r="I305" s="2"/>
    </row>
    <row r="306" spans="6:9" s="1" customFormat="1" ht="20.100000000000001" customHeight="1" x14ac:dyDescent="0.25">
      <c r="F306" s="2"/>
      <c r="I306" s="2"/>
    </row>
    <row r="307" spans="6:9" s="1" customFormat="1" ht="20.100000000000001" customHeight="1" x14ac:dyDescent="0.25">
      <c r="F307" s="2"/>
      <c r="I307" s="2"/>
    </row>
    <row r="308" spans="6:9" s="1" customFormat="1" ht="20.100000000000001" customHeight="1" x14ac:dyDescent="0.25">
      <c r="F308" s="2"/>
      <c r="I308" s="2"/>
    </row>
    <row r="309" spans="6:9" s="1" customFormat="1" ht="20.100000000000001" customHeight="1" x14ac:dyDescent="0.25">
      <c r="F309" s="2"/>
      <c r="I309" s="2"/>
    </row>
    <row r="310" spans="6:9" s="1" customFormat="1" ht="20.100000000000001" customHeight="1" x14ac:dyDescent="0.25">
      <c r="F310" s="2"/>
      <c r="I310" s="2"/>
    </row>
    <row r="311" spans="6:9" s="1" customFormat="1" ht="20.100000000000001" customHeight="1" x14ac:dyDescent="0.25">
      <c r="F311" s="2"/>
      <c r="I311" s="2"/>
    </row>
    <row r="312" spans="6:9" s="1" customFormat="1" ht="20.100000000000001" customHeight="1" x14ac:dyDescent="0.25">
      <c r="F312" s="2"/>
      <c r="I312" s="2"/>
    </row>
    <row r="313" spans="6:9" s="1" customFormat="1" ht="20.100000000000001" customHeight="1" x14ac:dyDescent="0.25">
      <c r="F313" s="2"/>
      <c r="I313" s="2"/>
    </row>
    <row r="314" spans="6:9" s="1" customFormat="1" ht="20.100000000000001" customHeight="1" x14ac:dyDescent="0.25">
      <c r="F314" s="2"/>
      <c r="I314" s="2"/>
    </row>
    <row r="315" spans="6:9" s="1" customFormat="1" ht="20.100000000000001" customHeight="1" x14ac:dyDescent="0.25">
      <c r="F315" s="2"/>
      <c r="I315" s="2"/>
    </row>
    <row r="316" spans="6:9" s="1" customFormat="1" ht="20.100000000000001" customHeight="1" x14ac:dyDescent="0.25">
      <c r="F316" s="2"/>
      <c r="I316" s="2"/>
    </row>
    <row r="317" spans="6:9" s="1" customFormat="1" ht="20.100000000000001" customHeight="1" x14ac:dyDescent="0.25">
      <c r="F317" s="2"/>
      <c r="I317" s="2"/>
    </row>
    <row r="318" spans="6:9" s="1" customFormat="1" ht="20.100000000000001" customHeight="1" x14ac:dyDescent="0.25">
      <c r="F318" s="2"/>
      <c r="I318" s="2"/>
    </row>
    <row r="319" spans="6:9" s="1" customFormat="1" ht="20.100000000000001" customHeight="1" x14ac:dyDescent="0.25">
      <c r="F319" s="2"/>
      <c r="I319" s="2"/>
    </row>
    <row r="320" spans="6:9" s="1" customFormat="1" ht="20.100000000000001" customHeight="1" x14ac:dyDescent="0.25">
      <c r="F320" s="2"/>
      <c r="I320" s="2"/>
    </row>
    <row r="321" spans="6:9" s="1" customFormat="1" ht="20.100000000000001" customHeight="1" x14ac:dyDescent="0.25">
      <c r="F321" s="2"/>
      <c r="I321" s="2"/>
    </row>
    <row r="322" spans="6:9" s="1" customFormat="1" ht="20.100000000000001" customHeight="1" x14ac:dyDescent="0.25">
      <c r="F322" s="2"/>
      <c r="I322" s="2"/>
    </row>
    <row r="323" spans="6:9" s="1" customFormat="1" ht="20.100000000000001" customHeight="1" x14ac:dyDescent="0.25">
      <c r="F323" s="2"/>
      <c r="I323" s="2"/>
    </row>
    <row r="324" spans="6:9" s="1" customFormat="1" ht="20.100000000000001" customHeight="1" x14ac:dyDescent="0.25">
      <c r="F324" s="2"/>
      <c r="I324" s="2"/>
    </row>
    <row r="325" spans="6:9" s="1" customFormat="1" ht="20.100000000000001" customHeight="1" x14ac:dyDescent="0.25">
      <c r="F325" s="2"/>
      <c r="I325" s="2"/>
    </row>
    <row r="326" spans="6:9" s="1" customFormat="1" ht="20.100000000000001" customHeight="1" x14ac:dyDescent="0.25">
      <c r="F326" s="2"/>
      <c r="I326" s="2"/>
    </row>
    <row r="327" spans="6:9" s="1" customFormat="1" ht="20.100000000000001" customHeight="1" x14ac:dyDescent="0.25">
      <c r="F327" s="2"/>
      <c r="I327" s="2"/>
    </row>
    <row r="328" spans="6:9" s="1" customFormat="1" ht="20.100000000000001" customHeight="1" x14ac:dyDescent="0.25">
      <c r="F328" s="2"/>
      <c r="I328" s="2"/>
    </row>
    <row r="329" spans="6:9" s="1" customFormat="1" ht="20.100000000000001" customHeight="1" x14ac:dyDescent="0.25">
      <c r="F329" s="2"/>
      <c r="I329" s="2"/>
    </row>
    <row r="330" spans="6:9" s="1" customFormat="1" ht="20.100000000000001" customHeight="1" x14ac:dyDescent="0.25">
      <c r="F330" s="2"/>
      <c r="I330" s="2"/>
    </row>
    <row r="331" spans="6:9" s="1" customFormat="1" ht="20.100000000000001" customHeight="1" x14ac:dyDescent="0.25">
      <c r="F331" s="2"/>
      <c r="I331" s="2"/>
    </row>
    <row r="332" spans="6:9" s="1" customFormat="1" ht="20.100000000000001" customHeight="1" x14ac:dyDescent="0.25">
      <c r="F332" s="2"/>
      <c r="I332" s="2"/>
    </row>
    <row r="333" spans="6:9" s="1" customFormat="1" ht="20.100000000000001" customHeight="1" x14ac:dyDescent="0.25">
      <c r="F333" s="2"/>
      <c r="I333" s="2"/>
    </row>
    <row r="334" spans="6:9" s="1" customFormat="1" ht="20.100000000000001" customHeight="1" x14ac:dyDescent="0.25">
      <c r="F334" s="2"/>
      <c r="I334" s="2"/>
    </row>
    <row r="335" spans="6:9" s="1" customFormat="1" ht="20.100000000000001" customHeight="1" x14ac:dyDescent="0.25">
      <c r="F335" s="2"/>
      <c r="I335" s="2"/>
    </row>
    <row r="336" spans="6:9" s="1" customFormat="1" ht="20.100000000000001" customHeight="1" x14ac:dyDescent="0.25">
      <c r="F336" s="2"/>
      <c r="I336" s="2"/>
    </row>
    <row r="337" spans="6:9" s="1" customFormat="1" ht="20.100000000000001" customHeight="1" x14ac:dyDescent="0.25">
      <c r="F337" s="2"/>
      <c r="I337" s="2"/>
    </row>
    <row r="338" spans="6:9" s="1" customFormat="1" ht="20.100000000000001" customHeight="1" x14ac:dyDescent="0.25">
      <c r="F338" s="2"/>
      <c r="I338" s="2"/>
    </row>
    <row r="339" spans="6:9" s="1" customFormat="1" ht="20.100000000000001" customHeight="1" x14ac:dyDescent="0.25">
      <c r="F339" s="2"/>
      <c r="I339" s="2"/>
    </row>
    <row r="340" spans="6:9" s="1" customFormat="1" ht="20.100000000000001" customHeight="1" x14ac:dyDescent="0.25">
      <c r="F340" s="2"/>
      <c r="I340" s="2"/>
    </row>
    <row r="341" spans="6:9" s="1" customFormat="1" ht="20.100000000000001" customHeight="1" x14ac:dyDescent="0.25">
      <c r="F341" s="2"/>
      <c r="I341" s="2"/>
    </row>
    <row r="342" spans="6:9" s="1" customFormat="1" ht="20.100000000000001" customHeight="1" x14ac:dyDescent="0.25">
      <c r="F342" s="2"/>
      <c r="I342" s="2"/>
    </row>
    <row r="343" spans="6:9" s="1" customFormat="1" ht="20.100000000000001" customHeight="1" x14ac:dyDescent="0.25">
      <c r="F343" s="2"/>
      <c r="I343" s="2"/>
    </row>
    <row r="344" spans="6:9" s="1" customFormat="1" ht="20.100000000000001" customHeight="1" x14ac:dyDescent="0.25">
      <c r="F344" s="2"/>
      <c r="I344" s="2"/>
    </row>
    <row r="345" spans="6:9" s="1" customFormat="1" ht="20.100000000000001" customHeight="1" x14ac:dyDescent="0.25">
      <c r="F345" s="2"/>
      <c r="I345" s="2"/>
    </row>
    <row r="346" spans="6:9" s="1" customFormat="1" ht="20.100000000000001" customHeight="1" x14ac:dyDescent="0.25">
      <c r="F346" s="2"/>
      <c r="I346" s="2"/>
    </row>
    <row r="347" spans="6:9" s="1" customFormat="1" ht="20.100000000000001" customHeight="1" x14ac:dyDescent="0.25">
      <c r="F347" s="2"/>
      <c r="I347" s="2"/>
    </row>
    <row r="348" spans="6:9" s="1" customFormat="1" ht="20.100000000000001" customHeight="1" x14ac:dyDescent="0.25">
      <c r="F348" s="2"/>
      <c r="I348" s="2"/>
    </row>
    <row r="349" spans="6:9" s="1" customFormat="1" ht="20.100000000000001" customHeight="1" x14ac:dyDescent="0.25">
      <c r="F349" s="2"/>
      <c r="I349" s="2"/>
    </row>
    <row r="350" spans="6:9" s="1" customFormat="1" ht="20.100000000000001" customHeight="1" x14ac:dyDescent="0.25">
      <c r="F350" s="2"/>
      <c r="I350" s="2"/>
    </row>
    <row r="351" spans="6:9" s="1" customFormat="1" ht="20.100000000000001" customHeight="1" x14ac:dyDescent="0.25">
      <c r="F351" s="2"/>
      <c r="I351" s="2"/>
    </row>
    <row r="352" spans="6:9" s="1" customFormat="1" ht="20.100000000000001" customHeight="1" x14ac:dyDescent="0.25">
      <c r="F352" s="2"/>
      <c r="I352" s="2"/>
    </row>
    <row r="353" spans="6:9" s="1" customFormat="1" ht="20.100000000000001" customHeight="1" x14ac:dyDescent="0.25">
      <c r="F353" s="2"/>
      <c r="I353" s="2"/>
    </row>
    <row r="354" spans="6:9" s="1" customFormat="1" ht="20.100000000000001" customHeight="1" x14ac:dyDescent="0.25">
      <c r="F354" s="2"/>
      <c r="I354" s="2"/>
    </row>
    <row r="355" spans="6:9" s="1" customFormat="1" ht="20.100000000000001" customHeight="1" x14ac:dyDescent="0.25">
      <c r="F355" s="2"/>
      <c r="I355" s="2"/>
    </row>
    <row r="356" spans="6:9" s="1" customFormat="1" ht="20.100000000000001" customHeight="1" x14ac:dyDescent="0.25">
      <c r="F356" s="2"/>
      <c r="I356" s="2"/>
    </row>
    <row r="357" spans="6:9" s="1" customFormat="1" ht="20.100000000000001" customHeight="1" x14ac:dyDescent="0.25">
      <c r="F357" s="2"/>
      <c r="I357" s="2"/>
    </row>
    <row r="358" spans="6:9" s="1" customFormat="1" ht="20.100000000000001" customHeight="1" x14ac:dyDescent="0.25">
      <c r="F358" s="2"/>
      <c r="I358" s="2"/>
    </row>
    <row r="359" spans="6:9" s="1" customFormat="1" ht="20.100000000000001" customHeight="1" x14ac:dyDescent="0.25">
      <c r="F359" s="2"/>
      <c r="I359" s="2"/>
    </row>
    <row r="360" spans="6:9" s="1" customFormat="1" ht="20.100000000000001" customHeight="1" x14ac:dyDescent="0.25">
      <c r="F360" s="2"/>
      <c r="I360" s="2"/>
    </row>
    <row r="361" spans="6:9" s="1" customFormat="1" ht="20.100000000000001" customHeight="1" x14ac:dyDescent="0.25">
      <c r="F361" s="2"/>
      <c r="I361" s="2"/>
    </row>
    <row r="362" spans="6:9" s="1" customFormat="1" ht="20.100000000000001" customHeight="1" x14ac:dyDescent="0.25">
      <c r="F362" s="2"/>
      <c r="I362" s="2"/>
    </row>
    <row r="363" spans="6:9" s="1" customFormat="1" ht="20.100000000000001" customHeight="1" x14ac:dyDescent="0.25">
      <c r="F363" s="2"/>
      <c r="I363" s="2"/>
    </row>
    <row r="364" spans="6:9" s="1" customFormat="1" ht="20.100000000000001" customHeight="1" x14ac:dyDescent="0.25">
      <c r="F364" s="2"/>
      <c r="I364" s="2"/>
    </row>
    <row r="365" spans="6:9" s="1" customFormat="1" ht="20.100000000000001" customHeight="1" x14ac:dyDescent="0.25">
      <c r="F365" s="2"/>
      <c r="I365" s="2"/>
    </row>
    <row r="366" spans="6:9" s="1" customFormat="1" ht="20.100000000000001" customHeight="1" x14ac:dyDescent="0.25">
      <c r="F366" s="2"/>
      <c r="I366" s="2"/>
    </row>
    <row r="367" spans="6:9" s="1" customFormat="1" ht="20.100000000000001" customHeight="1" x14ac:dyDescent="0.25">
      <c r="F367" s="2"/>
      <c r="I367" s="2"/>
    </row>
    <row r="368" spans="6:9" s="1" customFormat="1" ht="20.100000000000001" customHeight="1" x14ac:dyDescent="0.25">
      <c r="F368" s="2"/>
      <c r="I368" s="2"/>
    </row>
    <row r="369" spans="6:9" s="1" customFormat="1" ht="20.100000000000001" customHeight="1" x14ac:dyDescent="0.25">
      <c r="F369" s="2"/>
      <c r="I369" s="2"/>
    </row>
    <row r="370" spans="6:9" s="1" customFormat="1" ht="20.100000000000001" customHeight="1" x14ac:dyDescent="0.25">
      <c r="F370" s="2"/>
      <c r="I370" s="2"/>
    </row>
    <row r="371" spans="6:9" s="1" customFormat="1" ht="20.100000000000001" customHeight="1" x14ac:dyDescent="0.25">
      <c r="F371" s="2"/>
      <c r="I371" s="2"/>
    </row>
    <row r="372" spans="6:9" s="1" customFormat="1" ht="20.100000000000001" customHeight="1" x14ac:dyDescent="0.25">
      <c r="F372" s="2"/>
      <c r="I372" s="2"/>
    </row>
    <row r="373" spans="6:9" s="1" customFormat="1" ht="20.100000000000001" customHeight="1" x14ac:dyDescent="0.25">
      <c r="F373" s="2"/>
      <c r="I373" s="2"/>
    </row>
    <row r="374" spans="6:9" s="1" customFormat="1" ht="20.100000000000001" customHeight="1" x14ac:dyDescent="0.25">
      <c r="F374" s="2"/>
      <c r="I374" s="2"/>
    </row>
    <row r="375" spans="6:9" s="1" customFormat="1" ht="20.100000000000001" customHeight="1" x14ac:dyDescent="0.25">
      <c r="F375" s="2"/>
      <c r="I375" s="2"/>
    </row>
    <row r="376" spans="6:9" s="1" customFormat="1" ht="20.100000000000001" customHeight="1" x14ac:dyDescent="0.25">
      <c r="F376" s="2"/>
      <c r="I376" s="2"/>
    </row>
    <row r="377" spans="6:9" s="1" customFormat="1" ht="20.100000000000001" customHeight="1" x14ac:dyDescent="0.25">
      <c r="F377" s="2"/>
      <c r="I377" s="2"/>
    </row>
    <row r="378" spans="6:9" s="1" customFormat="1" ht="20.100000000000001" customHeight="1" x14ac:dyDescent="0.25">
      <c r="F378" s="2"/>
      <c r="I378" s="2"/>
    </row>
    <row r="379" spans="6:9" s="1" customFormat="1" ht="20.100000000000001" customHeight="1" x14ac:dyDescent="0.25">
      <c r="F379" s="2"/>
      <c r="I379" s="2"/>
    </row>
    <row r="380" spans="6:9" s="1" customFormat="1" ht="20.100000000000001" customHeight="1" x14ac:dyDescent="0.25">
      <c r="F380" s="2"/>
      <c r="I380" s="2"/>
    </row>
    <row r="381" spans="6:9" s="1" customFormat="1" ht="20.100000000000001" customHeight="1" x14ac:dyDescent="0.25">
      <c r="F381" s="2"/>
      <c r="I381" s="2"/>
    </row>
    <row r="382" spans="6:9" s="1" customFormat="1" ht="20.100000000000001" customHeight="1" x14ac:dyDescent="0.25">
      <c r="F382" s="2"/>
      <c r="I382" s="2"/>
    </row>
    <row r="383" spans="6:9" s="1" customFormat="1" ht="20.100000000000001" customHeight="1" x14ac:dyDescent="0.25">
      <c r="F383" s="2"/>
      <c r="I383" s="2"/>
    </row>
    <row r="384" spans="6:9" s="1" customFormat="1" ht="20.100000000000001" customHeight="1" x14ac:dyDescent="0.25">
      <c r="F384" s="2"/>
      <c r="I384" s="2"/>
    </row>
    <row r="385" spans="6:9" s="1" customFormat="1" ht="20.100000000000001" customHeight="1" x14ac:dyDescent="0.25">
      <c r="F385" s="2"/>
      <c r="I385" s="2"/>
    </row>
    <row r="386" spans="6:9" s="1" customFormat="1" ht="20.100000000000001" customHeight="1" x14ac:dyDescent="0.25">
      <c r="F386" s="2"/>
      <c r="I386" s="2"/>
    </row>
    <row r="387" spans="6:9" s="1" customFormat="1" ht="20.100000000000001" customHeight="1" x14ac:dyDescent="0.25">
      <c r="F387" s="2"/>
      <c r="I387" s="2"/>
    </row>
    <row r="388" spans="6:9" s="1" customFormat="1" ht="20.100000000000001" customHeight="1" x14ac:dyDescent="0.25">
      <c r="F388" s="2"/>
      <c r="I388" s="2"/>
    </row>
    <row r="389" spans="6:9" s="1" customFormat="1" ht="20.100000000000001" customHeight="1" x14ac:dyDescent="0.25">
      <c r="F389" s="2"/>
      <c r="I389" s="2"/>
    </row>
    <row r="390" spans="6:9" s="1" customFormat="1" ht="20.100000000000001" customHeight="1" x14ac:dyDescent="0.25">
      <c r="F390" s="2"/>
      <c r="I390" s="2"/>
    </row>
    <row r="391" spans="6:9" s="1" customFormat="1" ht="20.100000000000001" customHeight="1" x14ac:dyDescent="0.25">
      <c r="F391" s="2"/>
      <c r="I391" s="2"/>
    </row>
    <row r="392" spans="6:9" s="1" customFormat="1" ht="20.100000000000001" customHeight="1" x14ac:dyDescent="0.25">
      <c r="F392" s="2"/>
      <c r="I392" s="2"/>
    </row>
    <row r="393" spans="6:9" s="1" customFormat="1" ht="20.100000000000001" customHeight="1" x14ac:dyDescent="0.25">
      <c r="F393" s="2"/>
      <c r="I393" s="2"/>
    </row>
    <row r="394" spans="6:9" s="1" customFormat="1" ht="20.100000000000001" customHeight="1" x14ac:dyDescent="0.25">
      <c r="F394" s="2"/>
      <c r="I394" s="2"/>
    </row>
    <row r="395" spans="6:9" s="1" customFormat="1" ht="20.100000000000001" customHeight="1" x14ac:dyDescent="0.25">
      <c r="F395" s="2"/>
      <c r="I395" s="2"/>
    </row>
    <row r="396" spans="6:9" s="1" customFormat="1" ht="20.100000000000001" customHeight="1" x14ac:dyDescent="0.25">
      <c r="F396" s="2"/>
      <c r="I396" s="2"/>
    </row>
    <row r="397" spans="6:9" s="1" customFormat="1" ht="20.100000000000001" customHeight="1" x14ac:dyDescent="0.25">
      <c r="F397" s="2"/>
      <c r="I397" s="2"/>
    </row>
    <row r="398" spans="6:9" s="1" customFormat="1" ht="20.100000000000001" customHeight="1" x14ac:dyDescent="0.25">
      <c r="F398" s="2"/>
      <c r="I398" s="2"/>
    </row>
    <row r="399" spans="6:9" s="1" customFormat="1" ht="20.100000000000001" customHeight="1" x14ac:dyDescent="0.25">
      <c r="F399" s="2"/>
      <c r="I399" s="2"/>
    </row>
    <row r="400" spans="6:9" s="1" customFormat="1" ht="20.100000000000001" customHeight="1" x14ac:dyDescent="0.25">
      <c r="F400" s="2"/>
      <c r="I400" s="2"/>
    </row>
    <row r="401" spans="6:9" s="1" customFormat="1" ht="20.100000000000001" customHeight="1" x14ac:dyDescent="0.25">
      <c r="F401" s="2"/>
      <c r="I401" s="2"/>
    </row>
    <row r="402" spans="6:9" s="1" customFormat="1" ht="20.100000000000001" customHeight="1" x14ac:dyDescent="0.25">
      <c r="F402" s="2"/>
      <c r="I402" s="2"/>
    </row>
    <row r="403" spans="6:9" s="1" customFormat="1" ht="20.100000000000001" customHeight="1" x14ac:dyDescent="0.25">
      <c r="F403" s="2"/>
      <c r="I403" s="2"/>
    </row>
    <row r="404" spans="6:9" s="1" customFormat="1" ht="20.100000000000001" customHeight="1" x14ac:dyDescent="0.25">
      <c r="F404" s="2"/>
      <c r="I404" s="2"/>
    </row>
    <row r="405" spans="6:9" s="1" customFormat="1" ht="20.100000000000001" customHeight="1" x14ac:dyDescent="0.25">
      <c r="F405" s="2"/>
      <c r="I405" s="2"/>
    </row>
    <row r="406" spans="6:9" s="1" customFormat="1" ht="20.100000000000001" customHeight="1" x14ac:dyDescent="0.25">
      <c r="F406" s="2"/>
      <c r="I406" s="2"/>
    </row>
    <row r="407" spans="6:9" s="1" customFormat="1" ht="20.100000000000001" customHeight="1" x14ac:dyDescent="0.25">
      <c r="F407" s="2"/>
      <c r="I407" s="2"/>
    </row>
    <row r="408" spans="6:9" s="1" customFormat="1" ht="20.100000000000001" customHeight="1" x14ac:dyDescent="0.25">
      <c r="F408" s="2"/>
      <c r="I408" s="2"/>
    </row>
    <row r="409" spans="6:9" s="1" customFormat="1" ht="20.100000000000001" customHeight="1" x14ac:dyDescent="0.25">
      <c r="F409" s="2"/>
      <c r="I409" s="2"/>
    </row>
    <row r="410" spans="6:9" s="1" customFormat="1" ht="20.100000000000001" customHeight="1" x14ac:dyDescent="0.25">
      <c r="F410" s="2"/>
      <c r="I410" s="2"/>
    </row>
    <row r="411" spans="6:9" s="1" customFormat="1" ht="20.100000000000001" customHeight="1" x14ac:dyDescent="0.25">
      <c r="F411" s="2"/>
      <c r="I411" s="2"/>
    </row>
    <row r="412" spans="6:9" s="1" customFormat="1" ht="20.100000000000001" customHeight="1" x14ac:dyDescent="0.25">
      <c r="F412" s="2"/>
      <c r="I412" s="2"/>
    </row>
    <row r="413" spans="6:9" s="1" customFormat="1" ht="20.100000000000001" customHeight="1" x14ac:dyDescent="0.25">
      <c r="F413" s="2"/>
      <c r="I413" s="2"/>
    </row>
    <row r="414" spans="6:9" s="1" customFormat="1" ht="20.100000000000001" customHeight="1" x14ac:dyDescent="0.25">
      <c r="F414" s="2"/>
      <c r="I414" s="2"/>
    </row>
    <row r="415" spans="6:9" s="1" customFormat="1" ht="20.100000000000001" customHeight="1" x14ac:dyDescent="0.25">
      <c r="F415" s="2"/>
      <c r="I415" s="2"/>
    </row>
    <row r="416" spans="6:9" s="1" customFormat="1" ht="20.100000000000001" customHeight="1" x14ac:dyDescent="0.25">
      <c r="F416" s="2"/>
      <c r="I416" s="2"/>
    </row>
    <row r="417" spans="6:9" s="1" customFormat="1" ht="20.100000000000001" customHeight="1" x14ac:dyDescent="0.25">
      <c r="F417" s="2"/>
      <c r="I417" s="2"/>
    </row>
    <row r="418" spans="6:9" s="1" customFormat="1" ht="20.100000000000001" customHeight="1" x14ac:dyDescent="0.25">
      <c r="F418" s="2"/>
      <c r="I418" s="2"/>
    </row>
    <row r="419" spans="6:9" s="1" customFormat="1" ht="20.100000000000001" customHeight="1" x14ac:dyDescent="0.25">
      <c r="F419" s="2"/>
      <c r="I419" s="2"/>
    </row>
    <row r="420" spans="6:9" s="1" customFormat="1" ht="20.100000000000001" customHeight="1" x14ac:dyDescent="0.25">
      <c r="F420" s="2"/>
      <c r="I420" s="2"/>
    </row>
    <row r="421" spans="6:9" s="1" customFormat="1" ht="20.100000000000001" customHeight="1" x14ac:dyDescent="0.25">
      <c r="F421" s="2"/>
      <c r="I421" s="2"/>
    </row>
    <row r="422" spans="6:9" s="1" customFormat="1" ht="20.100000000000001" customHeight="1" x14ac:dyDescent="0.25">
      <c r="F422" s="2"/>
      <c r="I422" s="2"/>
    </row>
    <row r="423" spans="6:9" s="1" customFormat="1" ht="20.100000000000001" customHeight="1" x14ac:dyDescent="0.25">
      <c r="F423" s="2"/>
      <c r="I423" s="2"/>
    </row>
    <row r="424" spans="6:9" s="1" customFormat="1" ht="20.100000000000001" customHeight="1" x14ac:dyDescent="0.25">
      <c r="F424" s="2"/>
      <c r="I424" s="2"/>
    </row>
    <row r="425" spans="6:9" s="1" customFormat="1" ht="20.100000000000001" customHeight="1" x14ac:dyDescent="0.25">
      <c r="F425" s="2"/>
      <c r="I425" s="2"/>
    </row>
    <row r="426" spans="6:9" s="1" customFormat="1" ht="20.100000000000001" customHeight="1" x14ac:dyDescent="0.25">
      <c r="F426" s="2"/>
      <c r="I426" s="2"/>
    </row>
    <row r="427" spans="6:9" s="1" customFormat="1" ht="20.100000000000001" customHeight="1" x14ac:dyDescent="0.25">
      <c r="F427" s="2"/>
      <c r="I427" s="2"/>
    </row>
    <row r="428" spans="6:9" s="1" customFormat="1" ht="20.100000000000001" customHeight="1" x14ac:dyDescent="0.25">
      <c r="F428" s="2"/>
      <c r="I428" s="2"/>
    </row>
    <row r="429" spans="6:9" s="1" customFormat="1" ht="20.100000000000001" customHeight="1" x14ac:dyDescent="0.25">
      <c r="F429" s="2"/>
      <c r="I429" s="2"/>
    </row>
    <row r="430" spans="6:9" s="1" customFormat="1" ht="20.100000000000001" customHeight="1" x14ac:dyDescent="0.25">
      <c r="F430" s="2"/>
      <c r="I430" s="2"/>
    </row>
    <row r="431" spans="6:9" s="1" customFormat="1" ht="20.100000000000001" customHeight="1" x14ac:dyDescent="0.25">
      <c r="F431" s="2"/>
      <c r="I431" s="2"/>
    </row>
    <row r="432" spans="6:9" s="1" customFormat="1" ht="20.100000000000001" customHeight="1" x14ac:dyDescent="0.25">
      <c r="F432" s="2"/>
      <c r="I432" s="2"/>
    </row>
    <row r="433" spans="6:9" s="1" customFormat="1" ht="20.100000000000001" customHeight="1" x14ac:dyDescent="0.25">
      <c r="F433" s="2"/>
      <c r="I433" s="2"/>
    </row>
    <row r="434" spans="6:9" s="1" customFormat="1" ht="20.100000000000001" customHeight="1" x14ac:dyDescent="0.25">
      <c r="F434" s="2"/>
      <c r="I434" s="2"/>
    </row>
    <row r="435" spans="6:9" s="1" customFormat="1" ht="20.100000000000001" customHeight="1" x14ac:dyDescent="0.25">
      <c r="F435" s="2"/>
      <c r="I435" s="2"/>
    </row>
    <row r="436" spans="6:9" s="1" customFormat="1" ht="20.100000000000001" customHeight="1" x14ac:dyDescent="0.25">
      <c r="F436" s="2"/>
      <c r="I436" s="2"/>
    </row>
    <row r="437" spans="6:9" s="1" customFormat="1" ht="20.100000000000001" customHeight="1" x14ac:dyDescent="0.25">
      <c r="F437" s="2"/>
      <c r="I437" s="2"/>
    </row>
    <row r="438" spans="6:9" s="1" customFormat="1" ht="20.100000000000001" customHeight="1" x14ac:dyDescent="0.25">
      <c r="F438" s="2"/>
      <c r="I438" s="2"/>
    </row>
    <row r="439" spans="6:9" s="1" customFormat="1" ht="20.100000000000001" customHeight="1" x14ac:dyDescent="0.25">
      <c r="F439" s="2"/>
      <c r="I439" s="2"/>
    </row>
    <row r="440" spans="6:9" s="1" customFormat="1" ht="20.100000000000001" customHeight="1" x14ac:dyDescent="0.25">
      <c r="F440" s="2"/>
      <c r="I440" s="2"/>
    </row>
    <row r="441" spans="6:9" s="1" customFormat="1" ht="20.100000000000001" customHeight="1" x14ac:dyDescent="0.25">
      <c r="F441" s="2"/>
      <c r="I441" s="2"/>
    </row>
    <row r="442" spans="6:9" s="1" customFormat="1" ht="20.100000000000001" customHeight="1" x14ac:dyDescent="0.25">
      <c r="F442" s="2"/>
      <c r="I442" s="2"/>
    </row>
    <row r="443" spans="6:9" s="1" customFormat="1" ht="20.100000000000001" customHeight="1" x14ac:dyDescent="0.25">
      <c r="F443" s="2"/>
      <c r="I443" s="2"/>
    </row>
    <row r="444" spans="6:9" s="1" customFormat="1" ht="20.100000000000001" customHeight="1" x14ac:dyDescent="0.25">
      <c r="F444" s="2"/>
      <c r="I444" s="2"/>
    </row>
    <row r="445" spans="6:9" s="1" customFormat="1" ht="20.100000000000001" customHeight="1" x14ac:dyDescent="0.25">
      <c r="F445" s="2"/>
      <c r="I445" s="2"/>
    </row>
    <row r="446" spans="6:9" s="1" customFormat="1" ht="20.100000000000001" customHeight="1" x14ac:dyDescent="0.25">
      <c r="F446" s="2"/>
      <c r="I446" s="2"/>
    </row>
    <row r="447" spans="6:9" s="1" customFormat="1" ht="20.100000000000001" customHeight="1" x14ac:dyDescent="0.25">
      <c r="F447" s="2"/>
      <c r="I447" s="2"/>
    </row>
    <row r="448" spans="6:9" s="1" customFormat="1" ht="20.100000000000001" customHeight="1" x14ac:dyDescent="0.25">
      <c r="F448" s="2"/>
      <c r="I448" s="2"/>
    </row>
    <row r="449" spans="6:9" s="1" customFormat="1" ht="20.100000000000001" customHeight="1" x14ac:dyDescent="0.25">
      <c r="F449" s="2"/>
      <c r="I449" s="2"/>
    </row>
    <row r="450" spans="6:9" s="1" customFormat="1" ht="20.100000000000001" customHeight="1" x14ac:dyDescent="0.25">
      <c r="F450" s="2"/>
      <c r="I450" s="2"/>
    </row>
    <row r="451" spans="6:9" s="1" customFormat="1" ht="20.100000000000001" customHeight="1" x14ac:dyDescent="0.25">
      <c r="F451" s="2"/>
      <c r="I451" s="2"/>
    </row>
    <row r="452" spans="6:9" s="1" customFormat="1" ht="20.100000000000001" customHeight="1" x14ac:dyDescent="0.25">
      <c r="F452" s="2"/>
      <c r="I452" s="2"/>
    </row>
    <row r="453" spans="6:9" s="1" customFormat="1" ht="20.100000000000001" customHeight="1" x14ac:dyDescent="0.25">
      <c r="F453" s="2"/>
      <c r="I453" s="2"/>
    </row>
    <row r="454" spans="6:9" s="1" customFormat="1" ht="20.100000000000001" customHeight="1" x14ac:dyDescent="0.25">
      <c r="F454" s="2"/>
      <c r="I454" s="2"/>
    </row>
    <row r="455" spans="6:9" s="1" customFormat="1" ht="20.100000000000001" customHeight="1" x14ac:dyDescent="0.25">
      <c r="F455" s="2"/>
      <c r="I455" s="2"/>
    </row>
    <row r="456" spans="6:9" s="1" customFormat="1" ht="20.100000000000001" customHeight="1" x14ac:dyDescent="0.25">
      <c r="F456" s="2"/>
      <c r="I456" s="2"/>
    </row>
    <row r="457" spans="6:9" s="1" customFormat="1" ht="20.100000000000001" customHeight="1" x14ac:dyDescent="0.25">
      <c r="F457" s="2"/>
      <c r="I457" s="2"/>
    </row>
    <row r="458" spans="6:9" s="1" customFormat="1" ht="20.100000000000001" customHeight="1" x14ac:dyDescent="0.25">
      <c r="F458" s="2"/>
      <c r="I458" s="2"/>
    </row>
    <row r="459" spans="6:9" s="1" customFormat="1" ht="20.100000000000001" customHeight="1" x14ac:dyDescent="0.25">
      <c r="F459" s="2"/>
      <c r="I459" s="2"/>
    </row>
    <row r="460" spans="6:9" s="1" customFormat="1" ht="20.100000000000001" customHeight="1" x14ac:dyDescent="0.25">
      <c r="F460" s="2"/>
      <c r="I460" s="2"/>
    </row>
    <row r="461" spans="6:9" s="1" customFormat="1" ht="20.100000000000001" customHeight="1" x14ac:dyDescent="0.25">
      <c r="F461" s="2"/>
      <c r="I461" s="2"/>
    </row>
    <row r="462" spans="6:9" s="1" customFormat="1" ht="20.100000000000001" customHeight="1" x14ac:dyDescent="0.25">
      <c r="F462" s="2"/>
      <c r="I462" s="2"/>
    </row>
    <row r="463" spans="6:9" s="1" customFormat="1" ht="20.100000000000001" customHeight="1" x14ac:dyDescent="0.25">
      <c r="F463" s="2"/>
      <c r="I463" s="2"/>
    </row>
    <row r="464" spans="6:9" s="1" customFormat="1" ht="20.100000000000001" customHeight="1" x14ac:dyDescent="0.25">
      <c r="F464" s="2"/>
      <c r="I464" s="2"/>
    </row>
    <row r="465" spans="6:9" s="1" customFormat="1" ht="20.100000000000001" customHeight="1" x14ac:dyDescent="0.25">
      <c r="F465" s="2"/>
      <c r="I465" s="2"/>
    </row>
    <row r="466" spans="6:9" s="1" customFormat="1" ht="20.100000000000001" customHeight="1" x14ac:dyDescent="0.25">
      <c r="F466" s="2"/>
      <c r="I466" s="2"/>
    </row>
    <row r="467" spans="6:9" s="1" customFormat="1" ht="20.100000000000001" customHeight="1" x14ac:dyDescent="0.25">
      <c r="F467" s="2"/>
      <c r="I467" s="2"/>
    </row>
    <row r="468" spans="6:9" s="1" customFormat="1" ht="20.100000000000001" customHeight="1" x14ac:dyDescent="0.25">
      <c r="F468" s="2"/>
      <c r="I468" s="2"/>
    </row>
    <row r="469" spans="6:9" s="1" customFormat="1" ht="20.100000000000001" customHeight="1" x14ac:dyDescent="0.25">
      <c r="F469" s="2"/>
      <c r="I469" s="2"/>
    </row>
    <row r="470" spans="6:9" s="1" customFormat="1" ht="20.100000000000001" customHeight="1" x14ac:dyDescent="0.25">
      <c r="F470" s="2"/>
      <c r="I470" s="2"/>
    </row>
    <row r="471" spans="6:9" s="1" customFormat="1" ht="20.100000000000001" customHeight="1" x14ac:dyDescent="0.25">
      <c r="F471" s="2"/>
      <c r="I471" s="2"/>
    </row>
    <row r="472" spans="6:9" s="1" customFormat="1" ht="20.100000000000001" customHeight="1" x14ac:dyDescent="0.25">
      <c r="F472" s="2"/>
      <c r="I472" s="2"/>
    </row>
    <row r="473" spans="6:9" s="1" customFormat="1" ht="20.100000000000001" customHeight="1" x14ac:dyDescent="0.25">
      <c r="F473" s="2"/>
      <c r="I473" s="2"/>
    </row>
    <row r="474" spans="6:9" s="1" customFormat="1" ht="20.100000000000001" customHeight="1" x14ac:dyDescent="0.25">
      <c r="F474" s="2"/>
      <c r="I474" s="2"/>
    </row>
    <row r="475" spans="6:9" s="1" customFormat="1" ht="20.100000000000001" customHeight="1" x14ac:dyDescent="0.25">
      <c r="F475" s="2"/>
      <c r="I475" s="2"/>
    </row>
    <row r="476" spans="6:9" s="1" customFormat="1" ht="20.100000000000001" customHeight="1" x14ac:dyDescent="0.25">
      <c r="F476" s="2"/>
      <c r="I476" s="2"/>
    </row>
    <row r="477" spans="6:9" s="1" customFormat="1" ht="20.100000000000001" customHeight="1" x14ac:dyDescent="0.25">
      <c r="F477" s="2"/>
      <c r="I477" s="2"/>
    </row>
    <row r="478" spans="6:9" s="1" customFormat="1" ht="20.100000000000001" customHeight="1" x14ac:dyDescent="0.25">
      <c r="F478" s="2"/>
      <c r="I478" s="2"/>
    </row>
    <row r="479" spans="6:9" s="1" customFormat="1" ht="20.100000000000001" customHeight="1" x14ac:dyDescent="0.25">
      <c r="F479" s="2"/>
      <c r="I479" s="2"/>
    </row>
    <row r="480" spans="6:9" s="1" customFormat="1" ht="20.100000000000001" customHeight="1" x14ac:dyDescent="0.25">
      <c r="F480" s="2"/>
      <c r="I480" s="2"/>
    </row>
    <row r="481" spans="6:9" s="1" customFormat="1" ht="20.100000000000001" customHeight="1" x14ac:dyDescent="0.25">
      <c r="F481" s="2"/>
      <c r="I481" s="2"/>
    </row>
    <row r="482" spans="6:9" s="1" customFormat="1" ht="20.100000000000001" customHeight="1" x14ac:dyDescent="0.25">
      <c r="F482" s="2"/>
      <c r="I482" s="2"/>
    </row>
    <row r="483" spans="6:9" s="1" customFormat="1" ht="20.100000000000001" customHeight="1" x14ac:dyDescent="0.25">
      <c r="F483" s="2"/>
      <c r="I483" s="2"/>
    </row>
    <row r="484" spans="6:9" s="1" customFormat="1" ht="20.100000000000001" customHeight="1" x14ac:dyDescent="0.25">
      <c r="F484" s="2"/>
      <c r="I484" s="2"/>
    </row>
    <row r="485" spans="6:9" s="1" customFormat="1" ht="20.100000000000001" customHeight="1" x14ac:dyDescent="0.25">
      <c r="F485" s="2"/>
      <c r="I485" s="2"/>
    </row>
    <row r="486" spans="6:9" s="1" customFormat="1" ht="20.100000000000001" customHeight="1" x14ac:dyDescent="0.25">
      <c r="F486" s="2"/>
      <c r="I486" s="2"/>
    </row>
    <row r="487" spans="6:9" s="1" customFormat="1" ht="20.100000000000001" customHeight="1" x14ac:dyDescent="0.25">
      <c r="F487" s="2"/>
      <c r="I487" s="2"/>
    </row>
    <row r="488" spans="6:9" s="1" customFormat="1" ht="20.100000000000001" customHeight="1" x14ac:dyDescent="0.25">
      <c r="F488" s="2"/>
      <c r="I488" s="2"/>
    </row>
    <row r="489" spans="6:9" s="1" customFormat="1" ht="20.100000000000001" customHeight="1" x14ac:dyDescent="0.25">
      <c r="F489" s="2"/>
      <c r="I489" s="2"/>
    </row>
    <row r="490" spans="6:9" s="1" customFormat="1" ht="20.100000000000001" customHeight="1" x14ac:dyDescent="0.25">
      <c r="F490" s="2"/>
      <c r="I490" s="2"/>
    </row>
    <row r="491" spans="6:9" s="1" customFormat="1" ht="20.100000000000001" customHeight="1" x14ac:dyDescent="0.25">
      <c r="F491" s="2"/>
      <c r="I491" s="2"/>
    </row>
    <row r="492" spans="6:9" s="1" customFormat="1" ht="20.100000000000001" customHeight="1" x14ac:dyDescent="0.25">
      <c r="F492" s="2"/>
      <c r="I492" s="2"/>
    </row>
    <row r="493" spans="6:9" s="1" customFormat="1" ht="20.100000000000001" customHeight="1" x14ac:dyDescent="0.25">
      <c r="F493" s="2"/>
      <c r="I493" s="2"/>
    </row>
    <row r="494" spans="6:9" s="1" customFormat="1" ht="20.100000000000001" customHeight="1" x14ac:dyDescent="0.25">
      <c r="F494" s="2"/>
      <c r="I494" s="2"/>
    </row>
    <row r="495" spans="6:9" s="1" customFormat="1" ht="20.100000000000001" customHeight="1" x14ac:dyDescent="0.25">
      <c r="F495" s="2"/>
      <c r="I495" s="2"/>
    </row>
    <row r="496" spans="6:9" s="1" customFormat="1" ht="20.100000000000001" customHeight="1" x14ac:dyDescent="0.25">
      <c r="F496" s="2"/>
      <c r="I496" s="2"/>
    </row>
    <row r="497" spans="6:9" s="1" customFormat="1" ht="20.100000000000001" customHeight="1" x14ac:dyDescent="0.25">
      <c r="F497" s="2"/>
      <c r="I497" s="2"/>
    </row>
    <row r="498" spans="6:9" s="1" customFormat="1" ht="20.100000000000001" customHeight="1" x14ac:dyDescent="0.25">
      <c r="F498" s="2"/>
      <c r="I498" s="2"/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5748031496062992" right="0.19685039370078741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F3301-361F-4026-9AEF-BAA470ED26A1}">
  <dimension ref="A1:W1191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3.88671875" customWidth="1"/>
    <col min="2" max="2" width="30.6640625" bestFit="1" customWidth="1"/>
    <col min="3" max="3" width="7.6640625" customWidth="1"/>
    <col min="4" max="4" width="30.88671875" customWidth="1"/>
    <col min="5" max="5" width="7.5546875" customWidth="1"/>
    <col min="6" max="6" width="10.5546875" style="7" customWidth="1"/>
    <col min="7" max="7" width="7.6640625" customWidth="1"/>
    <col min="8" max="8" width="7.88671875" style="19" customWidth="1"/>
    <col min="9" max="9" width="10" customWidth="1"/>
    <col min="10" max="10" width="5.33203125" customWidth="1"/>
    <col min="11" max="11" width="31" bestFit="1" customWidth="1"/>
    <col min="12" max="12" width="22.5546875" bestFit="1" customWidth="1"/>
    <col min="13" max="13" width="11.44140625" bestFit="1" customWidth="1"/>
    <col min="14" max="14" width="36.6640625" bestFit="1" customWidth="1"/>
    <col min="15" max="15" width="17.88671875" bestFit="1" customWidth="1"/>
  </cols>
  <sheetData>
    <row r="1" spans="1:15" ht="20.100000000000001" customHeight="1" x14ac:dyDescent="0.25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42"/>
      <c r="L1" s="124">
        <v>405</v>
      </c>
      <c r="M1" s="124" t="s">
        <v>552</v>
      </c>
    </row>
    <row r="2" spans="1:15" ht="20.100000000000001" customHeight="1" x14ac:dyDescent="0.25">
      <c r="A2" s="239" t="s">
        <v>435</v>
      </c>
      <c r="B2" s="239"/>
      <c r="C2" s="239"/>
      <c r="D2" s="239"/>
      <c r="E2" s="239"/>
      <c r="F2" s="239"/>
      <c r="G2" s="239"/>
      <c r="H2" s="239"/>
      <c r="I2" s="239"/>
      <c r="J2" s="239"/>
      <c r="K2" s="42"/>
      <c r="L2" s="127">
        <v>0</v>
      </c>
      <c r="M2" s="125" t="s">
        <v>553</v>
      </c>
    </row>
    <row r="3" spans="1:15" ht="20.100000000000001" customHeight="1" x14ac:dyDescent="0.25">
      <c r="A3" s="239" t="s">
        <v>269</v>
      </c>
      <c r="B3" s="239"/>
      <c r="C3" s="239"/>
      <c r="D3" s="239"/>
      <c r="E3" s="239"/>
      <c r="F3" s="239"/>
      <c r="G3" s="239"/>
      <c r="H3" s="239"/>
      <c r="I3" s="239"/>
      <c r="J3" s="239"/>
      <c r="K3" s="42"/>
      <c r="L3" s="124">
        <f>SUM(L1:L2)</f>
        <v>405</v>
      </c>
      <c r="M3" s="124" t="s">
        <v>554</v>
      </c>
    </row>
    <row r="4" spans="1:15" ht="20.100000000000001" customHeight="1" x14ac:dyDescent="0.25">
      <c r="A4" s="237" t="s">
        <v>591</v>
      </c>
      <c r="B4" s="237"/>
      <c r="C4" s="237"/>
      <c r="D4" s="237"/>
      <c r="E4" s="237"/>
      <c r="F4" s="237"/>
      <c r="G4" s="237"/>
      <c r="H4" s="237"/>
      <c r="I4" s="237"/>
      <c r="J4" s="237"/>
      <c r="K4" s="43"/>
    </row>
    <row r="5" spans="1:15" ht="20.100000000000001" customHeight="1" x14ac:dyDescent="0.25">
      <c r="A5" s="238" t="s">
        <v>592</v>
      </c>
      <c r="B5" s="238"/>
      <c r="C5" s="238"/>
      <c r="D5" s="238"/>
      <c r="E5" s="238"/>
      <c r="F5" s="238"/>
      <c r="G5" s="238"/>
      <c r="H5" s="238"/>
      <c r="I5" s="238"/>
      <c r="J5" s="238"/>
      <c r="K5" s="44"/>
    </row>
    <row r="6" spans="1:15" s="1" customFormat="1" ht="20.100000000000001" customHeight="1" x14ac:dyDescent="0.25">
      <c r="A6" s="23" t="s">
        <v>1</v>
      </c>
      <c r="B6" s="23" t="s">
        <v>295</v>
      </c>
      <c r="C6" s="23" t="s">
        <v>326</v>
      </c>
      <c r="D6" s="23" t="s">
        <v>310</v>
      </c>
      <c r="E6" s="23" t="s">
        <v>327</v>
      </c>
      <c r="F6" s="23" t="s">
        <v>328</v>
      </c>
      <c r="G6" s="23" t="s">
        <v>291</v>
      </c>
      <c r="H6" s="28" t="s">
        <v>555</v>
      </c>
      <c r="I6" s="23" t="s">
        <v>292</v>
      </c>
      <c r="J6" s="25" t="s">
        <v>2</v>
      </c>
      <c r="K6" s="23" t="s">
        <v>310</v>
      </c>
      <c r="L6" s="23" t="s">
        <v>329</v>
      </c>
      <c r="M6" s="23" t="s">
        <v>307</v>
      </c>
    </row>
    <row r="7" spans="1:15" s="22" customFormat="1" ht="20.100000000000001" customHeight="1" x14ac:dyDescent="0.25">
      <c r="A7" s="24"/>
      <c r="B7" s="24" t="s">
        <v>321</v>
      </c>
      <c r="C7" s="24" t="s">
        <v>1</v>
      </c>
      <c r="D7" s="24" t="s">
        <v>324</v>
      </c>
      <c r="E7" s="24" t="s">
        <v>330</v>
      </c>
      <c r="F7" s="24" t="s">
        <v>331</v>
      </c>
      <c r="G7" s="24"/>
      <c r="H7" s="26" t="s">
        <v>575</v>
      </c>
      <c r="I7" s="24"/>
      <c r="J7" s="27"/>
      <c r="K7" s="24" t="s">
        <v>325</v>
      </c>
      <c r="L7" s="24" t="s">
        <v>332</v>
      </c>
      <c r="M7" s="24"/>
    </row>
    <row r="8" spans="1:15" ht="20.100000000000001" customHeight="1" x14ac:dyDescent="0.25">
      <c r="A8" s="8">
        <v>1</v>
      </c>
      <c r="B8" s="45" t="s">
        <v>21</v>
      </c>
      <c r="C8" s="49">
        <v>1</v>
      </c>
      <c r="D8" s="47" t="s">
        <v>13</v>
      </c>
      <c r="E8" s="50">
        <v>1</v>
      </c>
      <c r="F8" s="93">
        <f t="shared" ref="F8:F71" si="0">SUM($L$1*E8)</f>
        <v>405</v>
      </c>
      <c r="G8" s="50"/>
      <c r="H8" s="51">
        <f t="shared" ref="H8:H71" si="1">SUM($L$2*E8)</f>
        <v>0</v>
      </c>
      <c r="I8" s="76">
        <f t="shared" ref="I8:I71" si="2">F8+G8+H8</f>
        <v>405</v>
      </c>
      <c r="J8" s="5">
        <v>1</v>
      </c>
      <c r="K8" s="47" t="s">
        <v>13</v>
      </c>
      <c r="L8" s="55"/>
      <c r="M8" s="77"/>
      <c r="N8" s="78"/>
      <c r="O8" s="79"/>
    </row>
    <row r="9" spans="1:15" ht="20.100000000000001" customHeight="1" x14ac:dyDescent="0.25">
      <c r="A9" s="4"/>
      <c r="B9" s="48"/>
      <c r="C9" s="49">
        <v>2</v>
      </c>
      <c r="D9" s="47" t="s">
        <v>15</v>
      </c>
      <c r="E9" s="50">
        <v>1</v>
      </c>
      <c r="F9" s="93">
        <f t="shared" si="0"/>
        <v>405</v>
      </c>
      <c r="G9" s="50"/>
      <c r="H9" s="51">
        <f t="shared" si="1"/>
        <v>0</v>
      </c>
      <c r="I9" s="76">
        <f t="shared" si="2"/>
        <v>405</v>
      </c>
      <c r="J9" s="5">
        <v>2</v>
      </c>
      <c r="K9" s="47" t="s">
        <v>15</v>
      </c>
      <c r="L9" s="55"/>
      <c r="M9" s="77"/>
      <c r="N9" s="78"/>
      <c r="O9" s="79"/>
    </row>
    <row r="10" spans="1:15" ht="20.100000000000001" customHeight="1" x14ac:dyDescent="0.25">
      <c r="A10" s="4"/>
      <c r="B10" s="48"/>
      <c r="C10" s="49">
        <v>3</v>
      </c>
      <c r="D10" s="47" t="s">
        <v>16</v>
      </c>
      <c r="E10" s="50">
        <v>1</v>
      </c>
      <c r="F10" s="93">
        <f t="shared" si="0"/>
        <v>405</v>
      </c>
      <c r="G10" s="50"/>
      <c r="H10" s="51">
        <f t="shared" si="1"/>
        <v>0</v>
      </c>
      <c r="I10" s="76">
        <f t="shared" si="2"/>
        <v>405</v>
      </c>
      <c r="J10" s="5">
        <v>3</v>
      </c>
      <c r="K10" s="47" t="s">
        <v>16</v>
      </c>
      <c r="L10" s="55"/>
      <c r="M10" s="77"/>
      <c r="N10" s="78"/>
      <c r="O10" s="79"/>
    </row>
    <row r="11" spans="1:15" ht="20.100000000000001" customHeight="1" x14ac:dyDescent="0.25">
      <c r="A11" s="4"/>
      <c r="B11" s="48"/>
      <c r="C11" s="49">
        <v>4</v>
      </c>
      <c r="D11" s="47" t="s">
        <v>17</v>
      </c>
      <c r="E11" s="50">
        <v>1</v>
      </c>
      <c r="F11" s="93">
        <f t="shared" si="0"/>
        <v>405</v>
      </c>
      <c r="G11" s="50"/>
      <c r="H11" s="51">
        <f t="shared" si="1"/>
        <v>0</v>
      </c>
      <c r="I11" s="76">
        <f t="shared" si="2"/>
        <v>405</v>
      </c>
      <c r="J11" s="5">
        <v>4</v>
      </c>
      <c r="K11" s="47" t="s">
        <v>17</v>
      </c>
      <c r="L11" s="55"/>
      <c r="M11" s="77"/>
      <c r="N11" s="78"/>
      <c r="O11" s="79"/>
    </row>
    <row r="12" spans="1:15" ht="20.100000000000001" customHeight="1" x14ac:dyDescent="0.25">
      <c r="A12" s="4"/>
      <c r="B12" s="48"/>
      <c r="C12" s="49">
        <v>5</v>
      </c>
      <c r="D12" s="47" t="s">
        <v>19</v>
      </c>
      <c r="E12" s="50">
        <v>1</v>
      </c>
      <c r="F12" s="93">
        <f t="shared" si="0"/>
        <v>405</v>
      </c>
      <c r="G12" s="50"/>
      <c r="H12" s="51">
        <f t="shared" si="1"/>
        <v>0</v>
      </c>
      <c r="I12" s="76">
        <f t="shared" si="2"/>
        <v>405</v>
      </c>
      <c r="J12" s="5">
        <v>5</v>
      </c>
      <c r="K12" s="47" t="s">
        <v>19</v>
      </c>
      <c r="L12" s="55"/>
      <c r="M12" s="77"/>
      <c r="N12" s="78"/>
      <c r="O12" s="79"/>
    </row>
    <row r="13" spans="1:15" ht="20.100000000000001" customHeight="1" x14ac:dyDescent="0.25">
      <c r="A13" s="4"/>
      <c r="B13" s="48"/>
      <c r="C13" s="49">
        <v>6</v>
      </c>
      <c r="D13" s="47" t="s">
        <v>20</v>
      </c>
      <c r="E13" s="50">
        <v>1</v>
      </c>
      <c r="F13" s="93">
        <f t="shared" si="0"/>
        <v>405</v>
      </c>
      <c r="G13" s="50"/>
      <c r="H13" s="51">
        <f t="shared" si="1"/>
        <v>0</v>
      </c>
      <c r="I13" s="76">
        <f t="shared" si="2"/>
        <v>405</v>
      </c>
      <c r="J13" s="5">
        <v>6</v>
      </c>
      <c r="K13" s="47" t="s">
        <v>20</v>
      </c>
      <c r="L13" s="55"/>
      <c r="M13" s="77"/>
      <c r="N13" s="78"/>
      <c r="O13" s="79"/>
    </row>
    <row r="14" spans="1:15" ht="20.100000000000001" customHeight="1" x14ac:dyDescent="0.25">
      <c r="A14" s="4"/>
      <c r="B14" s="48"/>
      <c r="C14" s="49">
        <v>7</v>
      </c>
      <c r="D14" s="47" t="s">
        <v>347</v>
      </c>
      <c r="E14" s="50">
        <v>1</v>
      </c>
      <c r="F14" s="93">
        <f t="shared" si="0"/>
        <v>405</v>
      </c>
      <c r="G14" s="50"/>
      <c r="H14" s="51">
        <f t="shared" si="1"/>
        <v>0</v>
      </c>
      <c r="I14" s="76">
        <f t="shared" si="2"/>
        <v>405</v>
      </c>
      <c r="J14" s="5">
        <v>7</v>
      </c>
      <c r="K14" s="47" t="s">
        <v>347</v>
      </c>
      <c r="L14" s="48"/>
      <c r="M14" s="80"/>
      <c r="N14" s="78"/>
      <c r="O14" s="79"/>
    </row>
    <row r="15" spans="1:15" ht="20.100000000000001" customHeight="1" x14ac:dyDescent="0.25">
      <c r="A15" s="4"/>
      <c r="B15" s="48"/>
      <c r="C15" s="49">
        <v>8</v>
      </c>
      <c r="D15" s="47" t="s">
        <v>14</v>
      </c>
      <c r="E15" s="50">
        <v>1</v>
      </c>
      <c r="F15" s="93">
        <f t="shared" si="0"/>
        <v>405</v>
      </c>
      <c r="G15" s="50"/>
      <c r="H15" s="51">
        <f t="shared" si="1"/>
        <v>0</v>
      </c>
      <c r="I15" s="76">
        <f t="shared" si="2"/>
        <v>405</v>
      </c>
      <c r="J15" s="5">
        <v>8</v>
      </c>
      <c r="K15" s="47" t="s">
        <v>14</v>
      </c>
      <c r="L15" s="55"/>
      <c r="M15" s="77"/>
      <c r="N15" s="78"/>
      <c r="O15" s="79"/>
    </row>
    <row r="16" spans="1:15" ht="20.100000000000001" customHeight="1" x14ac:dyDescent="0.25">
      <c r="A16" s="4"/>
      <c r="B16" s="48"/>
      <c r="C16" s="49">
        <v>9</v>
      </c>
      <c r="D16" s="47" t="s">
        <v>18</v>
      </c>
      <c r="E16" s="50">
        <v>2</v>
      </c>
      <c r="F16" s="93">
        <f t="shared" si="0"/>
        <v>810</v>
      </c>
      <c r="G16" s="50"/>
      <c r="H16" s="51">
        <f t="shared" si="1"/>
        <v>0</v>
      </c>
      <c r="I16" s="76">
        <f t="shared" si="2"/>
        <v>810</v>
      </c>
      <c r="J16" s="5">
        <v>9</v>
      </c>
      <c r="K16" s="47" t="s">
        <v>18</v>
      </c>
      <c r="L16" s="55"/>
      <c r="M16" s="77"/>
      <c r="N16" s="78"/>
      <c r="O16" s="79"/>
    </row>
    <row r="17" spans="1:19" s="1" customFormat="1" ht="20.100000000000001" customHeight="1" x14ac:dyDescent="0.25">
      <c r="A17" s="5"/>
      <c r="B17" s="48"/>
      <c r="C17" s="49">
        <v>10</v>
      </c>
      <c r="D17" s="47" t="s">
        <v>12</v>
      </c>
      <c r="E17" s="50">
        <v>0</v>
      </c>
      <c r="F17" s="93">
        <f t="shared" si="0"/>
        <v>0</v>
      </c>
      <c r="G17" s="50"/>
      <c r="H17" s="51">
        <f t="shared" si="1"/>
        <v>0</v>
      </c>
      <c r="I17" s="76">
        <f t="shared" si="2"/>
        <v>0</v>
      </c>
      <c r="J17" s="5">
        <v>10</v>
      </c>
      <c r="K17" s="47" t="s">
        <v>12</v>
      </c>
      <c r="L17" s="55" t="s">
        <v>18</v>
      </c>
      <c r="M17" s="77"/>
      <c r="N17" s="81"/>
      <c r="O17" s="82"/>
    </row>
    <row r="18" spans="1:19" ht="20.100000000000001" customHeight="1" x14ac:dyDescent="0.25">
      <c r="A18" s="4">
        <v>2</v>
      </c>
      <c r="B18" s="48" t="s">
        <v>25</v>
      </c>
      <c r="C18" s="49">
        <v>1</v>
      </c>
      <c r="D18" s="47" t="s">
        <v>22</v>
      </c>
      <c r="E18" s="50">
        <v>1</v>
      </c>
      <c r="F18" s="93">
        <f t="shared" si="0"/>
        <v>405</v>
      </c>
      <c r="G18" s="50"/>
      <c r="H18" s="51">
        <f t="shared" si="1"/>
        <v>0</v>
      </c>
      <c r="I18" s="76">
        <f t="shared" si="2"/>
        <v>405</v>
      </c>
      <c r="J18" s="5">
        <v>11</v>
      </c>
      <c r="K18" s="47" t="s">
        <v>22</v>
      </c>
      <c r="L18" s="55"/>
      <c r="M18" s="77"/>
      <c r="N18" s="78"/>
      <c r="O18" s="79"/>
    </row>
    <row r="19" spans="1:19" ht="20.100000000000001" customHeight="1" x14ac:dyDescent="0.25">
      <c r="A19" s="55"/>
      <c r="B19" s="55"/>
      <c r="C19" s="49">
        <v>2</v>
      </c>
      <c r="D19" s="47" t="s">
        <v>23</v>
      </c>
      <c r="E19" s="50">
        <v>1</v>
      </c>
      <c r="F19" s="93">
        <f t="shared" si="0"/>
        <v>405</v>
      </c>
      <c r="G19" s="50"/>
      <c r="H19" s="51">
        <f t="shared" si="1"/>
        <v>0</v>
      </c>
      <c r="I19" s="76">
        <f t="shared" si="2"/>
        <v>405</v>
      </c>
      <c r="J19" s="5">
        <v>12</v>
      </c>
      <c r="K19" s="47" t="s">
        <v>23</v>
      </c>
      <c r="L19" s="55"/>
      <c r="M19" s="77"/>
      <c r="N19" s="78"/>
      <c r="O19" s="79"/>
    </row>
    <row r="20" spans="1:19" ht="20.100000000000001" customHeight="1" x14ac:dyDescent="0.25">
      <c r="A20" s="4"/>
      <c r="B20" s="48"/>
      <c r="C20" s="49">
        <v>3</v>
      </c>
      <c r="D20" s="47" t="s">
        <v>24</v>
      </c>
      <c r="E20" s="50">
        <v>1</v>
      </c>
      <c r="F20" s="93">
        <f t="shared" si="0"/>
        <v>405</v>
      </c>
      <c r="G20" s="50"/>
      <c r="H20" s="51">
        <f t="shared" si="1"/>
        <v>0</v>
      </c>
      <c r="I20" s="76">
        <f t="shared" si="2"/>
        <v>405</v>
      </c>
      <c r="J20" s="5">
        <v>13</v>
      </c>
      <c r="K20" s="47" t="s">
        <v>24</v>
      </c>
      <c r="L20" s="55"/>
      <c r="M20" s="77"/>
      <c r="N20" s="78"/>
      <c r="O20" s="79"/>
    </row>
    <row r="21" spans="1:19" ht="20.100000000000001" customHeight="1" x14ac:dyDescent="0.25">
      <c r="A21" s="4">
        <v>3</v>
      </c>
      <c r="B21" s="48" t="s">
        <v>191</v>
      </c>
      <c r="C21" s="49">
        <v>1</v>
      </c>
      <c r="D21" s="47" t="s">
        <v>26</v>
      </c>
      <c r="E21" s="50">
        <v>1</v>
      </c>
      <c r="F21" s="93">
        <f t="shared" si="0"/>
        <v>405</v>
      </c>
      <c r="G21" s="50"/>
      <c r="H21" s="51">
        <f t="shared" si="1"/>
        <v>0</v>
      </c>
      <c r="I21" s="76">
        <f t="shared" si="2"/>
        <v>405</v>
      </c>
      <c r="J21" s="5">
        <v>14</v>
      </c>
      <c r="K21" s="47" t="s">
        <v>26</v>
      </c>
      <c r="L21" s="55"/>
      <c r="M21" s="77"/>
      <c r="N21" s="78"/>
      <c r="O21" s="79"/>
    </row>
    <row r="22" spans="1:19" ht="20.100000000000001" customHeight="1" x14ac:dyDescent="0.25">
      <c r="A22" s="4"/>
      <c r="B22" s="48"/>
      <c r="C22" s="49">
        <v>2</v>
      </c>
      <c r="D22" s="47" t="s">
        <v>27</v>
      </c>
      <c r="E22" s="50">
        <v>1</v>
      </c>
      <c r="F22" s="93">
        <f t="shared" si="0"/>
        <v>405</v>
      </c>
      <c r="G22" s="50"/>
      <c r="H22" s="51">
        <f t="shared" si="1"/>
        <v>0</v>
      </c>
      <c r="I22" s="76">
        <f t="shared" si="2"/>
        <v>405</v>
      </c>
      <c r="J22" s="5">
        <v>15</v>
      </c>
      <c r="K22" s="47" t="s">
        <v>27</v>
      </c>
      <c r="L22" s="55"/>
      <c r="M22" s="77"/>
      <c r="N22" s="78"/>
      <c r="O22" s="79"/>
    </row>
    <row r="23" spans="1:19" ht="20.100000000000001" customHeight="1" x14ac:dyDescent="0.25">
      <c r="A23" s="4"/>
      <c r="B23" s="48"/>
      <c r="C23" s="49">
        <v>3</v>
      </c>
      <c r="D23" s="47" t="s">
        <v>29</v>
      </c>
      <c r="E23" s="50">
        <v>1</v>
      </c>
      <c r="F23" s="93">
        <f t="shared" si="0"/>
        <v>405</v>
      </c>
      <c r="G23" s="50"/>
      <c r="H23" s="51">
        <f t="shared" si="1"/>
        <v>0</v>
      </c>
      <c r="I23" s="76">
        <f t="shared" si="2"/>
        <v>405</v>
      </c>
      <c r="J23" s="5">
        <v>16</v>
      </c>
      <c r="K23" s="47" t="s">
        <v>29</v>
      </c>
      <c r="L23" s="55"/>
      <c r="M23" s="77"/>
      <c r="N23" s="78"/>
      <c r="O23" s="79"/>
    </row>
    <row r="24" spans="1:19" ht="20.100000000000001" customHeight="1" x14ac:dyDescent="0.25">
      <c r="A24" s="4"/>
      <c r="B24" s="48"/>
      <c r="C24" s="49">
        <v>4</v>
      </c>
      <c r="D24" s="47" t="s">
        <v>30</v>
      </c>
      <c r="E24" s="50">
        <v>1</v>
      </c>
      <c r="F24" s="93">
        <f t="shared" si="0"/>
        <v>405</v>
      </c>
      <c r="G24" s="50"/>
      <c r="H24" s="51">
        <f t="shared" si="1"/>
        <v>0</v>
      </c>
      <c r="I24" s="76">
        <f t="shared" si="2"/>
        <v>405</v>
      </c>
      <c r="J24" s="5">
        <v>17</v>
      </c>
      <c r="K24" s="47" t="s">
        <v>30</v>
      </c>
      <c r="L24" s="55"/>
      <c r="M24" s="77"/>
      <c r="N24" s="78"/>
      <c r="O24" s="79"/>
    </row>
    <row r="25" spans="1:19" ht="20.100000000000001" customHeight="1" x14ac:dyDescent="0.25">
      <c r="A25" s="4"/>
      <c r="B25" s="48"/>
      <c r="C25" s="49">
        <v>5</v>
      </c>
      <c r="D25" s="47" t="s">
        <v>312</v>
      </c>
      <c r="E25" s="50">
        <v>1</v>
      </c>
      <c r="F25" s="93">
        <f t="shared" si="0"/>
        <v>405</v>
      </c>
      <c r="G25" s="50"/>
      <c r="H25" s="51">
        <f t="shared" si="1"/>
        <v>0</v>
      </c>
      <c r="I25" s="76">
        <f t="shared" si="2"/>
        <v>405</v>
      </c>
      <c r="J25" s="5">
        <v>18</v>
      </c>
      <c r="K25" s="47" t="s">
        <v>312</v>
      </c>
      <c r="L25" s="48"/>
      <c r="M25" s="80"/>
      <c r="N25" s="81"/>
      <c r="O25" s="82"/>
    </row>
    <row r="26" spans="1:19" s="1" customFormat="1" ht="20.100000000000001" customHeight="1" x14ac:dyDescent="0.25">
      <c r="A26" s="5"/>
      <c r="B26" s="48"/>
      <c r="C26" s="49">
        <v>6</v>
      </c>
      <c r="D26" s="47" t="s">
        <v>314</v>
      </c>
      <c r="E26" s="50">
        <v>1</v>
      </c>
      <c r="F26" s="93">
        <f t="shared" si="0"/>
        <v>405</v>
      </c>
      <c r="G26" s="50"/>
      <c r="H26" s="51">
        <f t="shared" si="1"/>
        <v>0</v>
      </c>
      <c r="I26" s="76">
        <f t="shared" si="2"/>
        <v>405</v>
      </c>
      <c r="J26" s="5">
        <v>19</v>
      </c>
      <c r="K26" s="47" t="s">
        <v>314</v>
      </c>
      <c r="L26" s="48"/>
      <c r="M26" s="80"/>
      <c r="N26" s="81"/>
      <c r="O26" s="82"/>
    </row>
    <row r="27" spans="1:19" s="1" customFormat="1" ht="20.100000000000001" customHeight="1" x14ac:dyDescent="0.25">
      <c r="A27" s="5"/>
      <c r="B27" s="48"/>
      <c r="C27" s="49">
        <v>7</v>
      </c>
      <c r="D27" s="47" t="s">
        <v>313</v>
      </c>
      <c r="E27" s="50">
        <v>1</v>
      </c>
      <c r="F27" s="93">
        <f t="shared" si="0"/>
        <v>405</v>
      </c>
      <c r="G27" s="50"/>
      <c r="H27" s="51">
        <f t="shared" si="1"/>
        <v>0</v>
      </c>
      <c r="I27" s="76">
        <f t="shared" si="2"/>
        <v>405</v>
      </c>
      <c r="J27" s="5">
        <v>20</v>
      </c>
      <c r="K27" s="47" t="s">
        <v>313</v>
      </c>
      <c r="L27" s="48"/>
      <c r="M27" s="80"/>
      <c r="N27" s="81"/>
      <c r="O27" s="82"/>
    </row>
    <row r="28" spans="1:19" s="1" customFormat="1" ht="20.100000000000001" customHeight="1" x14ac:dyDescent="0.25">
      <c r="A28" s="5"/>
      <c r="B28" s="48"/>
      <c r="C28" s="49">
        <v>8</v>
      </c>
      <c r="D28" s="47" t="s">
        <v>556</v>
      </c>
      <c r="E28" s="50">
        <v>2</v>
      </c>
      <c r="F28" s="93">
        <f t="shared" si="0"/>
        <v>810</v>
      </c>
      <c r="G28" s="50"/>
      <c r="H28" s="51">
        <f t="shared" si="1"/>
        <v>0</v>
      </c>
      <c r="I28" s="76">
        <f t="shared" si="2"/>
        <v>810</v>
      </c>
      <c r="J28" s="5">
        <v>21</v>
      </c>
      <c r="K28" s="47" t="s">
        <v>526</v>
      </c>
      <c r="L28" s="48"/>
      <c r="M28" s="80"/>
      <c r="N28" s="81"/>
      <c r="O28" s="82"/>
    </row>
    <row r="29" spans="1:19" s="1" customFormat="1" ht="20.100000000000001" customHeight="1" x14ac:dyDescent="0.25">
      <c r="A29" s="5"/>
      <c r="B29" s="48"/>
      <c r="C29" s="49">
        <v>9</v>
      </c>
      <c r="D29" s="47" t="s">
        <v>557</v>
      </c>
      <c r="E29" s="50">
        <v>0</v>
      </c>
      <c r="F29" s="93">
        <f t="shared" si="0"/>
        <v>0</v>
      </c>
      <c r="G29" s="50"/>
      <c r="H29" s="51">
        <f t="shared" si="1"/>
        <v>0</v>
      </c>
      <c r="I29" s="76">
        <f t="shared" si="2"/>
        <v>0</v>
      </c>
      <c r="J29" s="5">
        <v>22</v>
      </c>
      <c r="K29" s="47" t="s">
        <v>527</v>
      </c>
      <c r="L29" s="47" t="s">
        <v>526</v>
      </c>
      <c r="M29" s="80"/>
      <c r="N29" s="81"/>
      <c r="O29" s="82"/>
    </row>
    <row r="30" spans="1:19" ht="20.100000000000001" customHeight="1" x14ac:dyDescent="0.25">
      <c r="A30" s="4"/>
      <c r="B30" s="48"/>
      <c r="C30" s="49">
        <v>10</v>
      </c>
      <c r="D30" s="47" t="s">
        <v>28</v>
      </c>
      <c r="E30" s="50">
        <v>2</v>
      </c>
      <c r="F30" s="93">
        <f t="shared" si="0"/>
        <v>810</v>
      </c>
      <c r="G30" s="50"/>
      <c r="H30" s="51">
        <f t="shared" si="1"/>
        <v>0</v>
      </c>
      <c r="I30" s="76">
        <f t="shared" si="2"/>
        <v>810</v>
      </c>
      <c r="J30" s="5">
        <v>23</v>
      </c>
      <c r="K30" s="47" t="s">
        <v>28</v>
      </c>
      <c r="L30" s="55"/>
      <c r="M30" s="77"/>
      <c r="N30" s="78"/>
      <c r="O30" s="79"/>
    </row>
    <row r="31" spans="1:19" ht="20.100000000000001" customHeight="1" x14ac:dyDescent="0.25">
      <c r="A31" s="4"/>
      <c r="B31" s="48"/>
      <c r="C31" s="49">
        <v>11</v>
      </c>
      <c r="D31" s="47" t="s">
        <v>567</v>
      </c>
      <c r="E31" s="50">
        <v>0</v>
      </c>
      <c r="F31" s="93">
        <f t="shared" si="0"/>
        <v>0</v>
      </c>
      <c r="G31" s="50"/>
      <c r="H31" s="51">
        <f t="shared" si="1"/>
        <v>0</v>
      </c>
      <c r="I31" s="76">
        <f t="shared" si="2"/>
        <v>0</v>
      </c>
      <c r="J31" s="5">
        <v>24</v>
      </c>
      <c r="K31" s="47" t="s">
        <v>567</v>
      </c>
      <c r="L31" s="55" t="s">
        <v>28</v>
      </c>
      <c r="M31" s="77"/>
      <c r="N31" s="78"/>
      <c r="O31" s="79"/>
    </row>
    <row r="32" spans="1:19" ht="20.100000000000001" customHeight="1" x14ac:dyDescent="0.25">
      <c r="A32" s="4">
        <v>4</v>
      </c>
      <c r="B32" s="48" t="s">
        <v>192</v>
      </c>
      <c r="C32" s="49">
        <v>1</v>
      </c>
      <c r="D32" s="47" t="s">
        <v>31</v>
      </c>
      <c r="E32" s="50">
        <v>1</v>
      </c>
      <c r="F32" s="93">
        <f t="shared" si="0"/>
        <v>405</v>
      </c>
      <c r="G32" s="50"/>
      <c r="H32" s="51">
        <f t="shared" si="1"/>
        <v>0</v>
      </c>
      <c r="I32" s="76">
        <f t="shared" si="2"/>
        <v>405</v>
      </c>
      <c r="J32" s="5">
        <v>25</v>
      </c>
      <c r="K32" s="47" t="s">
        <v>31</v>
      </c>
      <c r="L32" s="55"/>
      <c r="M32" s="77"/>
      <c r="N32" s="78"/>
      <c r="O32" s="79"/>
      <c r="Q32" s="83"/>
      <c r="R32" s="73"/>
      <c r="S32" s="84"/>
    </row>
    <row r="33" spans="1:15" ht="20.100000000000001" customHeight="1" x14ac:dyDescent="0.25">
      <c r="A33" s="4"/>
      <c r="B33" s="48"/>
      <c r="C33" s="49">
        <v>2</v>
      </c>
      <c r="D33" s="47" t="s">
        <v>32</v>
      </c>
      <c r="E33" s="50">
        <v>1</v>
      </c>
      <c r="F33" s="93">
        <f t="shared" si="0"/>
        <v>405</v>
      </c>
      <c r="G33" s="50"/>
      <c r="H33" s="51">
        <f t="shared" si="1"/>
        <v>0</v>
      </c>
      <c r="I33" s="76">
        <f t="shared" si="2"/>
        <v>405</v>
      </c>
      <c r="J33" s="5">
        <v>26</v>
      </c>
      <c r="K33" s="47" t="s">
        <v>32</v>
      </c>
      <c r="L33" s="55"/>
      <c r="M33" s="77"/>
      <c r="N33" s="78"/>
      <c r="O33" s="79"/>
    </row>
    <row r="34" spans="1:15" ht="20.100000000000001" customHeight="1" x14ac:dyDescent="0.25">
      <c r="A34" s="4"/>
      <c r="B34" s="48"/>
      <c r="C34" s="49">
        <v>3</v>
      </c>
      <c r="D34" s="47" t="s">
        <v>247</v>
      </c>
      <c r="E34" s="85">
        <v>1</v>
      </c>
      <c r="F34" s="93">
        <f t="shared" si="0"/>
        <v>405</v>
      </c>
      <c r="G34" s="50"/>
      <c r="H34" s="51">
        <f t="shared" si="1"/>
        <v>0</v>
      </c>
      <c r="I34" s="76">
        <f t="shared" si="2"/>
        <v>405</v>
      </c>
      <c r="J34" s="5">
        <v>27</v>
      </c>
      <c r="K34" s="47" t="s">
        <v>247</v>
      </c>
      <c r="L34" s="48"/>
      <c r="M34" s="48"/>
      <c r="N34" s="81"/>
      <c r="O34" s="82"/>
    </row>
    <row r="35" spans="1:15" ht="20.100000000000001" customHeight="1" x14ac:dyDescent="0.25">
      <c r="A35" s="5">
        <v>6</v>
      </c>
      <c r="B35" s="48" t="s">
        <v>194</v>
      </c>
      <c r="C35" s="49">
        <v>1</v>
      </c>
      <c r="D35" s="47" t="s">
        <v>33</v>
      </c>
      <c r="E35" s="50">
        <v>1</v>
      </c>
      <c r="F35" s="93">
        <f t="shared" si="0"/>
        <v>405</v>
      </c>
      <c r="G35" s="50"/>
      <c r="H35" s="51">
        <f t="shared" si="1"/>
        <v>0</v>
      </c>
      <c r="I35" s="76">
        <f t="shared" si="2"/>
        <v>405</v>
      </c>
      <c r="J35" s="5">
        <v>28</v>
      </c>
      <c r="K35" s="47" t="s">
        <v>33</v>
      </c>
      <c r="L35" s="55"/>
      <c r="M35" s="77"/>
      <c r="N35" s="78"/>
      <c r="O35" s="79"/>
    </row>
    <row r="36" spans="1:15" ht="20.100000000000001" customHeight="1" x14ac:dyDescent="0.25">
      <c r="A36" s="5"/>
      <c r="B36" s="48"/>
      <c r="C36" s="49">
        <v>2</v>
      </c>
      <c r="D36" s="47" t="s">
        <v>34</v>
      </c>
      <c r="E36" s="50">
        <v>1</v>
      </c>
      <c r="F36" s="93">
        <f t="shared" si="0"/>
        <v>405</v>
      </c>
      <c r="G36" s="50"/>
      <c r="H36" s="51">
        <f t="shared" si="1"/>
        <v>0</v>
      </c>
      <c r="I36" s="76">
        <f t="shared" si="2"/>
        <v>405</v>
      </c>
      <c r="J36" s="5">
        <v>29</v>
      </c>
      <c r="K36" s="47" t="s">
        <v>34</v>
      </c>
      <c r="L36" s="55"/>
      <c r="M36" s="77"/>
      <c r="N36" s="78"/>
      <c r="O36" s="79"/>
    </row>
    <row r="37" spans="1:15" ht="20.100000000000001" customHeight="1" x14ac:dyDescent="0.25">
      <c r="A37" s="5"/>
      <c r="B37" s="48"/>
      <c r="C37" s="49">
        <v>3</v>
      </c>
      <c r="D37" s="47" t="s">
        <v>368</v>
      </c>
      <c r="E37" s="50">
        <v>1</v>
      </c>
      <c r="F37" s="93">
        <f t="shared" si="0"/>
        <v>405</v>
      </c>
      <c r="G37" s="50"/>
      <c r="H37" s="51">
        <f t="shared" si="1"/>
        <v>0</v>
      </c>
      <c r="I37" s="76">
        <f t="shared" si="2"/>
        <v>405</v>
      </c>
      <c r="J37" s="5">
        <v>30</v>
      </c>
      <c r="K37" s="47" t="s">
        <v>368</v>
      </c>
      <c r="L37" s="55"/>
      <c r="M37" s="77"/>
      <c r="N37" s="78" t="s">
        <v>367</v>
      </c>
      <c r="O37" s="79"/>
    </row>
    <row r="38" spans="1:15" ht="20.100000000000001" customHeight="1" x14ac:dyDescent="0.25">
      <c r="A38" s="5"/>
      <c r="B38" s="48"/>
      <c r="C38" s="49">
        <v>4</v>
      </c>
      <c r="D38" s="47" t="s">
        <v>36</v>
      </c>
      <c r="E38" s="50">
        <v>1</v>
      </c>
      <c r="F38" s="93">
        <f t="shared" si="0"/>
        <v>405</v>
      </c>
      <c r="G38" s="50"/>
      <c r="H38" s="51">
        <f t="shared" si="1"/>
        <v>0</v>
      </c>
      <c r="I38" s="76">
        <f t="shared" si="2"/>
        <v>405</v>
      </c>
      <c r="J38" s="5">
        <v>31</v>
      </c>
      <c r="K38" s="47" t="s">
        <v>36</v>
      </c>
      <c r="L38" s="55"/>
      <c r="M38" s="77"/>
      <c r="N38" s="78"/>
      <c r="O38" s="79"/>
    </row>
    <row r="39" spans="1:15" ht="20.100000000000001" customHeight="1" x14ac:dyDescent="0.25">
      <c r="A39" s="5"/>
      <c r="B39" s="48"/>
      <c r="C39" s="49">
        <v>5</v>
      </c>
      <c r="D39" s="47" t="s">
        <v>37</v>
      </c>
      <c r="E39" s="50">
        <v>1</v>
      </c>
      <c r="F39" s="93">
        <f t="shared" si="0"/>
        <v>405</v>
      </c>
      <c r="G39" s="50"/>
      <c r="H39" s="51">
        <f t="shared" si="1"/>
        <v>0</v>
      </c>
      <c r="I39" s="76">
        <f t="shared" si="2"/>
        <v>405</v>
      </c>
      <c r="J39" s="5">
        <v>32</v>
      </c>
      <c r="K39" s="47" t="s">
        <v>37</v>
      </c>
      <c r="L39" s="179" t="s">
        <v>570</v>
      </c>
      <c r="M39" s="77" t="s">
        <v>355</v>
      </c>
      <c r="N39" s="78"/>
      <c r="O39" s="79"/>
    </row>
    <row r="40" spans="1:15" ht="20.100000000000001" customHeight="1" x14ac:dyDescent="0.25">
      <c r="A40" s="5"/>
      <c r="B40" s="48"/>
      <c r="C40" s="49">
        <v>6</v>
      </c>
      <c r="D40" s="47" t="s">
        <v>38</v>
      </c>
      <c r="E40" s="50">
        <v>1</v>
      </c>
      <c r="F40" s="93">
        <f t="shared" si="0"/>
        <v>405</v>
      </c>
      <c r="G40" s="50"/>
      <c r="H40" s="51">
        <f t="shared" si="1"/>
        <v>0</v>
      </c>
      <c r="I40" s="76">
        <f t="shared" si="2"/>
        <v>405</v>
      </c>
      <c r="J40" s="5">
        <v>33</v>
      </c>
      <c r="K40" s="47" t="s">
        <v>38</v>
      </c>
      <c r="L40" s="55"/>
      <c r="M40" s="77"/>
      <c r="N40" s="78"/>
      <c r="O40" s="79"/>
    </row>
    <row r="41" spans="1:15" ht="20.100000000000001" customHeight="1" x14ac:dyDescent="0.25">
      <c r="A41" s="5"/>
      <c r="B41" s="48"/>
      <c r="C41" s="49">
        <v>7</v>
      </c>
      <c r="D41" s="47" t="s">
        <v>39</v>
      </c>
      <c r="E41" s="50">
        <v>1</v>
      </c>
      <c r="F41" s="93">
        <f t="shared" si="0"/>
        <v>405</v>
      </c>
      <c r="G41" s="50"/>
      <c r="H41" s="51">
        <f t="shared" si="1"/>
        <v>0</v>
      </c>
      <c r="I41" s="76">
        <f t="shared" si="2"/>
        <v>405</v>
      </c>
      <c r="J41" s="5">
        <v>34</v>
      </c>
      <c r="K41" s="47" t="s">
        <v>39</v>
      </c>
      <c r="L41" s="55"/>
      <c r="M41" s="77"/>
      <c r="N41" s="78"/>
      <c r="O41" s="79"/>
    </row>
    <row r="42" spans="1:15" s="1" customFormat="1" ht="20.100000000000001" customHeight="1" x14ac:dyDescent="0.25">
      <c r="A42" s="5"/>
      <c r="B42" s="48"/>
      <c r="C42" s="49">
        <v>8</v>
      </c>
      <c r="D42" s="47" t="s">
        <v>351</v>
      </c>
      <c r="E42" s="50">
        <v>1</v>
      </c>
      <c r="F42" s="93">
        <f t="shared" si="0"/>
        <v>405</v>
      </c>
      <c r="G42" s="50"/>
      <c r="H42" s="51">
        <f t="shared" si="1"/>
        <v>0</v>
      </c>
      <c r="I42" s="76">
        <f t="shared" si="2"/>
        <v>405</v>
      </c>
      <c r="J42" s="5">
        <v>35</v>
      </c>
      <c r="K42" s="47" t="s">
        <v>351</v>
      </c>
      <c r="L42" s="47"/>
      <c r="M42" s="77"/>
      <c r="N42" s="78"/>
      <c r="O42" s="79"/>
    </row>
    <row r="43" spans="1:15" s="1" customFormat="1" ht="20.100000000000001" customHeight="1" x14ac:dyDescent="0.25">
      <c r="A43" s="5"/>
      <c r="B43" s="48"/>
      <c r="C43" s="49">
        <v>9</v>
      </c>
      <c r="D43" s="47" t="s">
        <v>365</v>
      </c>
      <c r="E43" s="50">
        <v>2</v>
      </c>
      <c r="F43" s="93">
        <f t="shared" si="0"/>
        <v>810</v>
      </c>
      <c r="G43" s="50"/>
      <c r="H43" s="51">
        <f t="shared" si="1"/>
        <v>0</v>
      </c>
      <c r="I43" s="76">
        <f t="shared" si="2"/>
        <v>810</v>
      </c>
      <c r="J43" s="5">
        <v>36</v>
      </c>
      <c r="K43" s="47" t="s">
        <v>365</v>
      </c>
      <c r="L43" s="47"/>
      <c r="M43" s="77"/>
      <c r="N43" s="78"/>
      <c r="O43" s="79"/>
    </row>
    <row r="44" spans="1:15" s="1" customFormat="1" ht="20.100000000000001" customHeight="1" x14ac:dyDescent="0.25">
      <c r="A44" s="5"/>
      <c r="B44" s="48"/>
      <c r="C44" s="49">
        <v>10</v>
      </c>
      <c r="D44" s="47" t="s">
        <v>366</v>
      </c>
      <c r="E44" s="50">
        <v>0</v>
      </c>
      <c r="F44" s="93">
        <f t="shared" si="0"/>
        <v>0</v>
      </c>
      <c r="G44" s="50"/>
      <c r="H44" s="51">
        <f t="shared" si="1"/>
        <v>0</v>
      </c>
      <c r="I44" s="76">
        <f t="shared" si="2"/>
        <v>0</v>
      </c>
      <c r="J44" s="5">
        <v>37</v>
      </c>
      <c r="K44" s="47" t="s">
        <v>366</v>
      </c>
      <c r="L44" s="47" t="s">
        <v>365</v>
      </c>
      <c r="M44" s="77"/>
      <c r="N44" s="78"/>
      <c r="O44" s="79"/>
    </row>
    <row r="45" spans="1:15" s="1" customFormat="1" ht="20.100000000000001" customHeight="1" x14ac:dyDescent="0.25">
      <c r="A45" s="5"/>
      <c r="B45" s="48"/>
      <c r="C45" s="49">
        <v>11</v>
      </c>
      <c r="D45" s="47" t="s">
        <v>381</v>
      </c>
      <c r="E45" s="50">
        <v>2</v>
      </c>
      <c r="F45" s="93">
        <f t="shared" si="0"/>
        <v>810</v>
      </c>
      <c r="G45" s="50"/>
      <c r="H45" s="51">
        <f t="shared" si="1"/>
        <v>0</v>
      </c>
      <c r="I45" s="76">
        <f t="shared" si="2"/>
        <v>810</v>
      </c>
      <c r="J45" s="5">
        <v>38</v>
      </c>
      <c r="K45" s="47" t="s">
        <v>381</v>
      </c>
      <c r="L45" s="47"/>
      <c r="M45" s="77"/>
      <c r="N45" s="78"/>
      <c r="O45" s="79"/>
    </row>
    <row r="46" spans="1:15" s="1" customFormat="1" ht="20.100000000000001" customHeight="1" x14ac:dyDescent="0.25">
      <c r="A46" s="5"/>
      <c r="B46" s="48"/>
      <c r="C46" s="49">
        <v>12</v>
      </c>
      <c r="D46" s="47" t="s">
        <v>382</v>
      </c>
      <c r="E46" s="50">
        <v>0</v>
      </c>
      <c r="F46" s="93">
        <f t="shared" si="0"/>
        <v>0</v>
      </c>
      <c r="G46" s="50"/>
      <c r="H46" s="51">
        <f t="shared" si="1"/>
        <v>0</v>
      </c>
      <c r="I46" s="76">
        <f t="shared" si="2"/>
        <v>0</v>
      </c>
      <c r="J46" s="5">
        <v>39</v>
      </c>
      <c r="K46" s="47" t="s">
        <v>382</v>
      </c>
      <c r="L46" s="47" t="s">
        <v>381</v>
      </c>
      <c r="M46" s="77"/>
      <c r="N46" s="78"/>
      <c r="O46" s="79"/>
    </row>
    <row r="47" spans="1:15" s="1" customFormat="1" ht="20.100000000000001" customHeight="1" x14ac:dyDescent="0.25">
      <c r="A47" s="5"/>
      <c r="B47" s="48"/>
      <c r="C47" s="49">
        <v>13</v>
      </c>
      <c r="D47" s="47" t="s">
        <v>515</v>
      </c>
      <c r="E47" s="50">
        <v>3</v>
      </c>
      <c r="F47" s="93">
        <f t="shared" si="0"/>
        <v>1215</v>
      </c>
      <c r="G47" s="50"/>
      <c r="H47" s="51">
        <f t="shared" si="1"/>
        <v>0</v>
      </c>
      <c r="I47" s="76">
        <f t="shared" si="2"/>
        <v>1215</v>
      </c>
      <c r="J47" s="5">
        <v>40</v>
      </c>
      <c r="K47" s="47" t="s">
        <v>515</v>
      </c>
      <c r="L47" s="47"/>
      <c r="M47" s="77"/>
      <c r="N47" s="78"/>
      <c r="O47" s="79"/>
    </row>
    <row r="48" spans="1:15" s="1" customFormat="1" ht="20.100000000000001" customHeight="1" x14ac:dyDescent="0.25">
      <c r="A48" s="5"/>
      <c r="B48" s="48"/>
      <c r="C48" s="49">
        <v>14</v>
      </c>
      <c r="D48" s="47" t="s">
        <v>516</v>
      </c>
      <c r="E48" s="50">
        <v>0</v>
      </c>
      <c r="F48" s="93">
        <f t="shared" si="0"/>
        <v>0</v>
      </c>
      <c r="G48" s="50"/>
      <c r="H48" s="51">
        <f t="shared" si="1"/>
        <v>0</v>
      </c>
      <c r="I48" s="76">
        <f t="shared" si="2"/>
        <v>0</v>
      </c>
      <c r="J48" s="5">
        <v>41</v>
      </c>
      <c r="K48" s="47" t="s">
        <v>516</v>
      </c>
      <c r="L48" s="47" t="s">
        <v>515</v>
      </c>
      <c r="M48" s="77"/>
      <c r="N48" s="78"/>
      <c r="O48" s="79"/>
    </row>
    <row r="49" spans="1:15" s="1" customFormat="1" ht="20.100000000000001" customHeight="1" x14ac:dyDescent="0.25">
      <c r="A49" s="5"/>
      <c r="B49" s="48"/>
      <c r="C49" s="49">
        <v>15</v>
      </c>
      <c r="D49" s="47" t="s">
        <v>517</v>
      </c>
      <c r="E49" s="50">
        <v>0</v>
      </c>
      <c r="F49" s="93">
        <f t="shared" si="0"/>
        <v>0</v>
      </c>
      <c r="G49" s="50"/>
      <c r="H49" s="51">
        <f t="shared" si="1"/>
        <v>0</v>
      </c>
      <c r="I49" s="76">
        <f t="shared" si="2"/>
        <v>0</v>
      </c>
      <c r="J49" s="5">
        <v>42</v>
      </c>
      <c r="K49" s="47" t="s">
        <v>517</v>
      </c>
      <c r="L49" s="47" t="s">
        <v>515</v>
      </c>
      <c r="M49" s="77"/>
      <c r="N49" s="78"/>
      <c r="O49" s="79"/>
    </row>
    <row r="50" spans="1:15" s="1" customFormat="1" ht="20.100000000000001" customHeight="1" x14ac:dyDescent="0.25">
      <c r="A50" s="5"/>
      <c r="B50" s="48"/>
      <c r="C50" s="49">
        <v>16</v>
      </c>
      <c r="D50" s="47" t="s">
        <v>518</v>
      </c>
      <c r="E50" s="50">
        <v>1</v>
      </c>
      <c r="F50" s="93">
        <f t="shared" si="0"/>
        <v>405</v>
      </c>
      <c r="G50" s="50"/>
      <c r="H50" s="51">
        <f t="shared" si="1"/>
        <v>0</v>
      </c>
      <c r="I50" s="76">
        <f t="shared" si="2"/>
        <v>405</v>
      </c>
      <c r="J50" s="5">
        <v>43</v>
      </c>
      <c r="K50" s="47" t="s">
        <v>518</v>
      </c>
      <c r="L50" s="47"/>
      <c r="M50" s="77"/>
      <c r="N50" s="78"/>
      <c r="O50" s="79"/>
    </row>
    <row r="51" spans="1:15" s="1" customFormat="1" ht="20.100000000000001" customHeight="1" x14ac:dyDescent="0.25">
      <c r="A51" s="5"/>
      <c r="B51" s="48"/>
      <c r="C51" s="49">
        <v>17</v>
      </c>
      <c r="D51" s="47" t="s">
        <v>520</v>
      </c>
      <c r="E51" s="50">
        <v>2</v>
      </c>
      <c r="F51" s="93">
        <f t="shared" si="0"/>
        <v>810</v>
      </c>
      <c r="G51" s="50"/>
      <c r="H51" s="51">
        <f t="shared" si="1"/>
        <v>0</v>
      </c>
      <c r="I51" s="76">
        <f t="shared" si="2"/>
        <v>810</v>
      </c>
      <c r="J51" s="5">
        <v>44</v>
      </c>
      <c r="K51" s="47" t="s">
        <v>520</v>
      </c>
      <c r="L51" s="47"/>
      <c r="M51" s="77"/>
      <c r="N51" s="78"/>
      <c r="O51" s="79"/>
    </row>
    <row r="52" spans="1:15" s="1" customFormat="1" ht="20.100000000000001" customHeight="1" x14ac:dyDescent="0.25">
      <c r="A52" s="5"/>
      <c r="B52" s="48"/>
      <c r="C52" s="49">
        <v>18</v>
      </c>
      <c r="D52" s="47" t="s">
        <v>519</v>
      </c>
      <c r="E52" s="50">
        <v>0</v>
      </c>
      <c r="F52" s="93">
        <f t="shared" si="0"/>
        <v>0</v>
      </c>
      <c r="G52" s="50"/>
      <c r="H52" s="51">
        <f t="shared" si="1"/>
        <v>0</v>
      </c>
      <c r="I52" s="76">
        <f t="shared" si="2"/>
        <v>0</v>
      </c>
      <c r="J52" s="5">
        <v>45</v>
      </c>
      <c r="K52" s="47" t="s">
        <v>519</v>
      </c>
      <c r="L52" s="47" t="s">
        <v>520</v>
      </c>
      <c r="M52" s="77"/>
      <c r="N52" s="78"/>
      <c r="O52" s="79"/>
    </row>
    <row r="53" spans="1:15" s="1" customFormat="1" ht="20.100000000000001" customHeight="1" x14ac:dyDescent="0.25">
      <c r="A53" s="5"/>
      <c r="B53" s="48"/>
      <c r="C53" s="49">
        <v>19</v>
      </c>
      <c r="D53" s="47" t="s">
        <v>541</v>
      </c>
      <c r="E53" s="50">
        <v>2</v>
      </c>
      <c r="F53" s="93">
        <f t="shared" si="0"/>
        <v>810</v>
      </c>
      <c r="G53" s="50"/>
      <c r="H53" s="51">
        <f t="shared" si="1"/>
        <v>0</v>
      </c>
      <c r="I53" s="76">
        <f t="shared" si="2"/>
        <v>810</v>
      </c>
      <c r="J53" s="5">
        <v>46</v>
      </c>
      <c r="K53" s="47" t="s">
        <v>541</v>
      </c>
      <c r="L53" s="47"/>
      <c r="M53" s="77"/>
      <c r="N53" s="78"/>
      <c r="O53" s="79"/>
    </row>
    <row r="54" spans="1:15" s="1" customFormat="1" ht="20.100000000000001" customHeight="1" x14ac:dyDescent="0.25">
      <c r="A54" s="5"/>
      <c r="B54" s="48"/>
      <c r="C54" s="49">
        <v>20</v>
      </c>
      <c r="D54" s="47" t="s">
        <v>545</v>
      </c>
      <c r="E54" s="50">
        <v>0</v>
      </c>
      <c r="F54" s="93">
        <f t="shared" si="0"/>
        <v>0</v>
      </c>
      <c r="G54" s="50"/>
      <c r="H54" s="51">
        <f t="shared" si="1"/>
        <v>0</v>
      </c>
      <c r="I54" s="76">
        <f t="shared" si="2"/>
        <v>0</v>
      </c>
      <c r="J54" s="5">
        <v>47</v>
      </c>
      <c r="K54" s="47" t="s">
        <v>545</v>
      </c>
      <c r="L54" s="47" t="s">
        <v>541</v>
      </c>
      <c r="M54" s="77"/>
      <c r="N54" s="78"/>
      <c r="O54" s="79"/>
    </row>
    <row r="55" spans="1:15" s="1" customFormat="1" ht="20.100000000000001" customHeight="1" x14ac:dyDescent="0.25">
      <c r="A55" s="5"/>
      <c r="B55" s="48"/>
      <c r="C55" s="49">
        <v>21</v>
      </c>
      <c r="D55" s="47" t="s">
        <v>550</v>
      </c>
      <c r="E55" s="50">
        <v>1</v>
      </c>
      <c r="F55" s="93">
        <f t="shared" si="0"/>
        <v>405</v>
      </c>
      <c r="G55" s="50"/>
      <c r="H55" s="51">
        <f t="shared" si="1"/>
        <v>0</v>
      </c>
      <c r="I55" s="76">
        <f t="shared" si="2"/>
        <v>405</v>
      </c>
      <c r="J55" s="5">
        <v>48</v>
      </c>
      <c r="K55" s="47" t="s">
        <v>550</v>
      </c>
      <c r="L55" s="47"/>
      <c r="M55" s="77"/>
      <c r="N55" s="78"/>
      <c r="O55" s="79"/>
    </row>
    <row r="56" spans="1:15" ht="20.100000000000001" customHeight="1" x14ac:dyDescent="0.25">
      <c r="A56" s="5"/>
      <c r="B56" s="48"/>
      <c r="C56" s="49">
        <v>22</v>
      </c>
      <c r="D56" s="47" t="s">
        <v>40</v>
      </c>
      <c r="E56" s="50">
        <v>2</v>
      </c>
      <c r="F56" s="93">
        <f t="shared" si="0"/>
        <v>810</v>
      </c>
      <c r="G56" s="50"/>
      <c r="H56" s="51">
        <f t="shared" si="1"/>
        <v>0</v>
      </c>
      <c r="I56" s="76">
        <f t="shared" si="2"/>
        <v>810</v>
      </c>
      <c r="J56" s="5">
        <v>49</v>
      </c>
      <c r="K56" s="47" t="s">
        <v>40</v>
      </c>
      <c r="L56" s="55"/>
      <c r="M56" s="77"/>
      <c r="N56" s="78"/>
      <c r="O56" s="79"/>
    </row>
    <row r="57" spans="1:15" ht="20.100000000000001" customHeight="1" x14ac:dyDescent="0.25">
      <c r="A57" s="5"/>
      <c r="B57" s="48"/>
      <c r="C57" s="49">
        <v>23</v>
      </c>
      <c r="D57" s="47" t="s">
        <v>35</v>
      </c>
      <c r="E57" s="50">
        <v>0</v>
      </c>
      <c r="F57" s="93">
        <f t="shared" si="0"/>
        <v>0</v>
      </c>
      <c r="G57" s="50"/>
      <c r="H57" s="51">
        <f t="shared" si="1"/>
        <v>0</v>
      </c>
      <c r="I57" s="76">
        <f t="shared" si="2"/>
        <v>0</v>
      </c>
      <c r="J57" s="5">
        <v>50</v>
      </c>
      <c r="K57" s="47" t="s">
        <v>35</v>
      </c>
      <c r="L57" s="55" t="s">
        <v>40</v>
      </c>
      <c r="M57" s="77"/>
      <c r="N57" s="78"/>
      <c r="O57" s="79"/>
    </row>
    <row r="58" spans="1:15" ht="20.100000000000001" customHeight="1" x14ac:dyDescent="0.25">
      <c r="A58" s="5">
        <v>7</v>
      </c>
      <c r="B58" s="48" t="s">
        <v>195</v>
      </c>
      <c r="C58" s="49">
        <v>1</v>
      </c>
      <c r="D58" s="47" t="s">
        <v>41</v>
      </c>
      <c r="E58" s="50">
        <v>1</v>
      </c>
      <c r="F58" s="93">
        <f t="shared" si="0"/>
        <v>405</v>
      </c>
      <c r="G58" s="50"/>
      <c r="H58" s="51">
        <f t="shared" si="1"/>
        <v>0</v>
      </c>
      <c r="I58" s="76">
        <f t="shared" si="2"/>
        <v>405</v>
      </c>
      <c r="J58" s="5">
        <v>51</v>
      </c>
      <c r="K58" s="47" t="s">
        <v>41</v>
      </c>
      <c r="L58" s="55"/>
      <c r="M58" s="49"/>
      <c r="N58" s="73"/>
      <c r="O58" s="79"/>
    </row>
    <row r="59" spans="1:15" ht="20.100000000000001" customHeight="1" x14ac:dyDescent="0.25">
      <c r="A59" s="5"/>
      <c r="B59" s="48"/>
      <c r="C59" s="49">
        <v>2</v>
      </c>
      <c r="D59" s="47" t="s">
        <v>42</v>
      </c>
      <c r="E59" s="50">
        <v>1</v>
      </c>
      <c r="F59" s="93">
        <f t="shared" si="0"/>
        <v>405</v>
      </c>
      <c r="G59" s="50"/>
      <c r="H59" s="51">
        <f t="shared" si="1"/>
        <v>0</v>
      </c>
      <c r="I59" s="76">
        <f t="shared" si="2"/>
        <v>405</v>
      </c>
      <c r="J59" s="5">
        <v>52</v>
      </c>
      <c r="K59" s="47" t="s">
        <v>42</v>
      </c>
      <c r="L59" s="55"/>
      <c r="M59" s="49"/>
      <c r="N59" s="73"/>
      <c r="O59" s="79"/>
    </row>
    <row r="60" spans="1:15" ht="20.100000000000001" customHeight="1" x14ac:dyDescent="0.25">
      <c r="A60" s="5"/>
      <c r="B60" s="48"/>
      <c r="C60" s="49">
        <v>3</v>
      </c>
      <c r="D60" s="47" t="s">
        <v>43</v>
      </c>
      <c r="E60" s="50">
        <v>1</v>
      </c>
      <c r="F60" s="93">
        <f t="shared" si="0"/>
        <v>405</v>
      </c>
      <c r="G60" s="50"/>
      <c r="H60" s="51">
        <f t="shared" si="1"/>
        <v>0</v>
      </c>
      <c r="I60" s="76">
        <f t="shared" si="2"/>
        <v>405</v>
      </c>
      <c r="J60" s="5">
        <v>53</v>
      </c>
      <c r="K60" s="47" t="s">
        <v>43</v>
      </c>
      <c r="L60" s="55"/>
      <c r="M60" s="49"/>
      <c r="N60" s="73"/>
      <c r="O60" s="84"/>
    </row>
    <row r="61" spans="1:15" ht="20.100000000000001" customHeight="1" x14ac:dyDescent="0.25">
      <c r="A61" s="5"/>
      <c r="B61" s="48"/>
      <c r="C61" s="49">
        <v>4</v>
      </c>
      <c r="D61" s="47" t="s">
        <v>44</v>
      </c>
      <c r="E61" s="50">
        <v>1</v>
      </c>
      <c r="F61" s="93">
        <f t="shared" si="0"/>
        <v>405</v>
      </c>
      <c r="G61" s="50"/>
      <c r="H61" s="51">
        <f t="shared" si="1"/>
        <v>0</v>
      </c>
      <c r="I61" s="76">
        <f t="shared" si="2"/>
        <v>405</v>
      </c>
      <c r="J61" s="5">
        <v>54</v>
      </c>
      <c r="K61" s="47" t="s">
        <v>44</v>
      </c>
      <c r="L61" s="55"/>
      <c r="M61" s="49"/>
      <c r="N61" s="73"/>
      <c r="O61" s="84"/>
    </row>
    <row r="62" spans="1:15" ht="20.100000000000001" customHeight="1" x14ac:dyDescent="0.25">
      <c r="A62" s="5"/>
      <c r="B62" s="48"/>
      <c r="C62" s="49">
        <v>5</v>
      </c>
      <c r="D62" s="47" t="s">
        <v>45</v>
      </c>
      <c r="E62" s="50">
        <v>1</v>
      </c>
      <c r="F62" s="93">
        <f t="shared" si="0"/>
        <v>405</v>
      </c>
      <c r="G62" s="50"/>
      <c r="H62" s="51">
        <f t="shared" si="1"/>
        <v>0</v>
      </c>
      <c r="I62" s="76">
        <f t="shared" si="2"/>
        <v>405</v>
      </c>
      <c r="J62" s="5">
        <v>55</v>
      </c>
      <c r="K62" s="47" t="s">
        <v>45</v>
      </c>
      <c r="L62" s="55"/>
      <c r="M62" s="49"/>
      <c r="N62" s="73"/>
      <c r="O62" s="84"/>
    </row>
    <row r="63" spans="1:15" ht="20.100000000000001" customHeight="1" x14ac:dyDescent="0.25">
      <c r="A63" s="5"/>
      <c r="B63" s="48"/>
      <c r="C63" s="49">
        <v>6</v>
      </c>
      <c r="D63" s="47" t="s">
        <v>46</v>
      </c>
      <c r="E63" s="50">
        <v>1</v>
      </c>
      <c r="F63" s="93">
        <f t="shared" si="0"/>
        <v>405</v>
      </c>
      <c r="G63" s="50"/>
      <c r="H63" s="51">
        <f t="shared" si="1"/>
        <v>0</v>
      </c>
      <c r="I63" s="76">
        <f t="shared" si="2"/>
        <v>405</v>
      </c>
      <c r="J63" s="5">
        <v>56</v>
      </c>
      <c r="K63" s="47" t="s">
        <v>46</v>
      </c>
      <c r="L63" s="55"/>
      <c r="M63" s="49"/>
      <c r="N63" s="73"/>
      <c r="O63" s="84"/>
    </row>
    <row r="64" spans="1:15" ht="20.100000000000001" customHeight="1" x14ac:dyDescent="0.25">
      <c r="A64" s="5"/>
      <c r="B64" s="48"/>
      <c r="C64" s="49">
        <v>7</v>
      </c>
      <c r="D64" s="47" t="s">
        <v>47</v>
      </c>
      <c r="E64" s="50">
        <v>1</v>
      </c>
      <c r="F64" s="93">
        <f t="shared" si="0"/>
        <v>405</v>
      </c>
      <c r="G64" s="50"/>
      <c r="H64" s="51">
        <f t="shared" si="1"/>
        <v>0</v>
      </c>
      <c r="I64" s="76">
        <f t="shared" si="2"/>
        <v>405</v>
      </c>
      <c r="J64" s="5">
        <v>57</v>
      </c>
      <c r="K64" s="47" t="s">
        <v>47</v>
      </c>
      <c r="L64" s="55"/>
      <c r="M64" s="49"/>
      <c r="N64" s="73"/>
      <c r="O64" s="84"/>
    </row>
    <row r="65" spans="1:15" ht="20.100000000000001" customHeight="1" x14ac:dyDescent="0.25">
      <c r="A65" s="5"/>
      <c r="B65" s="48"/>
      <c r="C65" s="49">
        <v>8</v>
      </c>
      <c r="D65" s="47" t="s">
        <v>48</v>
      </c>
      <c r="E65" s="50">
        <v>1</v>
      </c>
      <c r="F65" s="93">
        <f t="shared" si="0"/>
        <v>405</v>
      </c>
      <c r="G65" s="50"/>
      <c r="H65" s="51">
        <f t="shared" si="1"/>
        <v>0</v>
      </c>
      <c r="I65" s="76">
        <f t="shared" si="2"/>
        <v>405</v>
      </c>
      <c r="J65" s="5">
        <v>58</v>
      </c>
      <c r="K65" s="47" t="s">
        <v>48</v>
      </c>
      <c r="L65" s="55"/>
      <c r="M65" s="49"/>
      <c r="N65" s="73"/>
      <c r="O65" s="84"/>
    </row>
    <row r="66" spans="1:15" ht="20.100000000000001" customHeight="1" x14ac:dyDescent="0.25">
      <c r="A66" s="5"/>
      <c r="B66" s="48"/>
      <c r="C66" s="49">
        <v>9</v>
      </c>
      <c r="D66" s="47" t="s">
        <v>49</v>
      </c>
      <c r="E66" s="50">
        <v>1</v>
      </c>
      <c r="F66" s="93">
        <f t="shared" si="0"/>
        <v>405</v>
      </c>
      <c r="G66" s="50"/>
      <c r="H66" s="51">
        <f t="shared" si="1"/>
        <v>0</v>
      </c>
      <c r="I66" s="76">
        <f t="shared" si="2"/>
        <v>405</v>
      </c>
      <c r="J66" s="5">
        <v>59</v>
      </c>
      <c r="K66" s="47" t="s">
        <v>49</v>
      </c>
      <c r="L66" s="55"/>
      <c r="M66" s="49"/>
      <c r="N66" s="73"/>
      <c r="O66" s="84"/>
    </row>
    <row r="67" spans="1:15" ht="20.100000000000001" customHeight="1" x14ac:dyDescent="0.25">
      <c r="A67" s="5"/>
      <c r="B67" s="48"/>
      <c r="C67" s="49">
        <v>10</v>
      </c>
      <c r="D67" s="47" t="s">
        <v>50</v>
      </c>
      <c r="E67" s="50">
        <v>1</v>
      </c>
      <c r="F67" s="93">
        <f t="shared" si="0"/>
        <v>405</v>
      </c>
      <c r="G67" s="50"/>
      <c r="H67" s="51">
        <f t="shared" si="1"/>
        <v>0</v>
      </c>
      <c r="I67" s="76">
        <f t="shared" si="2"/>
        <v>405</v>
      </c>
      <c r="J67" s="5">
        <v>60</v>
      </c>
      <c r="K67" s="47" t="s">
        <v>50</v>
      </c>
      <c r="L67" s="55"/>
      <c r="M67" s="49"/>
      <c r="N67" s="73"/>
      <c r="O67" s="84"/>
    </row>
    <row r="68" spans="1:15" ht="20.100000000000001" customHeight="1" x14ac:dyDescent="0.25">
      <c r="A68" s="5"/>
      <c r="B68" s="48"/>
      <c r="C68" s="49">
        <v>11</v>
      </c>
      <c r="D68" s="47" t="s">
        <v>51</v>
      </c>
      <c r="E68" s="50">
        <v>1</v>
      </c>
      <c r="F68" s="93">
        <f t="shared" si="0"/>
        <v>405</v>
      </c>
      <c r="G68" s="50"/>
      <c r="H68" s="51">
        <f t="shared" si="1"/>
        <v>0</v>
      </c>
      <c r="I68" s="76">
        <f t="shared" si="2"/>
        <v>405</v>
      </c>
      <c r="J68" s="5">
        <v>61</v>
      </c>
      <c r="K68" s="47" t="s">
        <v>51</v>
      </c>
      <c r="L68" s="55"/>
      <c r="M68" s="49"/>
      <c r="N68" s="73"/>
      <c r="O68" s="84"/>
    </row>
    <row r="69" spans="1:15" ht="20.100000000000001" customHeight="1" x14ac:dyDescent="0.25">
      <c r="A69" s="5"/>
      <c r="B69" s="48"/>
      <c r="C69" s="49">
        <v>12</v>
      </c>
      <c r="D69" s="47" t="s">
        <v>52</v>
      </c>
      <c r="E69" s="50">
        <v>1</v>
      </c>
      <c r="F69" s="93">
        <f t="shared" si="0"/>
        <v>405</v>
      </c>
      <c r="G69" s="50"/>
      <c r="H69" s="51">
        <f t="shared" si="1"/>
        <v>0</v>
      </c>
      <c r="I69" s="76">
        <f t="shared" si="2"/>
        <v>405</v>
      </c>
      <c r="J69" s="5">
        <v>62</v>
      </c>
      <c r="K69" s="47" t="s">
        <v>52</v>
      </c>
      <c r="L69" s="55"/>
      <c r="M69" s="49"/>
      <c r="N69" s="73"/>
      <c r="O69" s="84"/>
    </row>
    <row r="70" spans="1:15" ht="20.100000000000001" customHeight="1" x14ac:dyDescent="0.25">
      <c r="A70" s="5"/>
      <c r="B70" s="48"/>
      <c r="C70" s="49">
        <v>13</v>
      </c>
      <c r="D70" s="47" t="s">
        <v>53</v>
      </c>
      <c r="E70" s="50">
        <v>1</v>
      </c>
      <c r="F70" s="93">
        <f t="shared" si="0"/>
        <v>405</v>
      </c>
      <c r="G70" s="50"/>
      <c r="H70" s="51">
        <f t="shared" si="1"/>
        <v>0</v>
      </c>
      <c r="I70" s="76">
        <f t="shared" si="2"/>
        <v>405</v>
      </c>
      <c r="J70" s="5">
        <v>63</v>
      </c>
      <c r="K70" s="47" t="s">
        <v>53</v>
      </c>
      <c r="L70" s="55"/>
      <c r="M70" s="49"/>
      <c r="N70" s="73"/>
      <c r="O70" s="84"/>
    </row>
    <row r="71" spans="1:15" ht="20.100000000000001" customHeight="1" x14ac:dyDescent="0.25">
      <c r="A71" s="5"/>
      <c r="B71" s="48"/>
      <c r="C71" s="49">
        <v>14</v>
      </c>
      <c r="D71" s="47" t="s">
        <v>54</v>
      </c>
      <c r="E71" s="50">
        <v>1</v>
      </c>
      <c r="F71" s="93">
        <f t="shared" si="0"/>
        <v>405</v>
      </c>
      <c r="G71" s="50"/>
      <c r="H71" s="51">
        <f t="shared" si="1"/>
        <v>0</v>
      </c>
      <c r="I71" s="76">
        <f t="shared" si="2"/>
        <v>405</v>
      </c>
      <c r="J71" s="5">
        <v>64</v>
      </c>
      <c r="K71" s="47" t="s">
        <v>54</v>
      </c>
      <c r="L71" s="55"/>
      <c r="M71" s="49"/>
      <c r="N71" s="73"/>
      <c r="O71" s="84"/>
    </row>
    <row r="72" spans="1:15" ht="20.100000000000001" customHeight="1" x14ac:dyDescent="0.25">
      <c r="A72" s="5"/>
      <c r="B72" s="48"/>
      <c r="C72" s="49">
        <v>15</v>
      </c>
      <c r="D72" s="47" t="s">
        <v>55</v>
      </c>
      <c r="E72" s="50">
        <v>1</v>
      </c>
      <c r="F72" s="93">
        <f t="shared" ref="F72:F135" si="3">SUM($L$1*E72)</f>
        <v>405</v>
      </c>
      <c r="G72" s="50"/>
      <c r="H72" s="51">
        <f t="shared" ref="H72:H135" si="4">SUM($L$2*E72)</f>
        <v>0</v>
      </c>
      <c r="I72" s="76">
        <f t="shared" ref="I72:I135" si="5">F72+G72+H72</f>
        <v>405</v>
      </c>
      <c r="J72" s="5">
        <v>65</v>
      </c>
      <c r="K72" s="47" t="s">
        <v>55</v>
      </c>
      <c r="L72" s="55"/>
      <c r="M72" s="49"/>
      <c r="N72" s="73"/>
      <c r="O72" s="84"/>
    </row>
    <row r="73" spans="1:15" ht="20.100000000000001" customHeight="1" x14ac:dyDescent="0.25">
      <c r="A73" s="5"/>
      <c r="B73" s="48"/>
      <c r="C73" s="49">
        <v>16</v>
      </c>
      <c r="D73" s="47" t="s">
        <v>56</v>
      </c>
      <c r="E73" s="50">
        <v>1</v>
      </c>
      <c r="F73" s="93">
        <f t="shared" si="3"/>
        <v>405</v>
      </c>
      <c r="G73" s="50"/>
      <c r="H73" s="51">
        <f t="shared" si="4"/>
        <v>0</v>
      </c>
      <c r="I73" s="76">
        <f t="shared" si="5"/>
        <v>405</v>
      </c>
      <c r="J73" s="5">
        <v>66</v>
      </c>
      <c r="K73" s="47" t="s">
        <v>56</v>
      </c>
      <c r="L73" s="55"/>
      <c r="M73" s="49"/>
      <c r="N73" s="73"/>
      <c r="O73" s="84"/>
    </row>
    <row r="74" spans="1:15" ht="20.100000000000001" customHeight="1" x14ac:dyDescent="0.25">
      <c r="A74" s="5"/>
      <c r="B74" s="48"/>
      <c r="C74" s="49">
        <v>17</v>
      </c>
      <c r="D74" s="47" t="s">
        <v>57</v>
      </c>
      <c r="E74" s="50">
        <v>1</v>
      </c>
      <c r="F74" s="93">
        <f t="shared" si="3"/>
        <v>405</v>
      </c>
      <c r="G74" s="50"/>
      <c r="H74" s="51">
        <f t="shared" si="4"/>
        <v>0</v>
      </c>
      <c r="I74" s="76">
        <f t="shared" si="5"/>
        <v>405</v>
      </c>
      <c r="J74" s="5">
        <v>67</v>
      </c>
      <c r="K74" s="47" t="s">
        <v>57</v>
      </c>
      <c r="L74" s="55"/>
      <c r="M74" s="49"/>
      <c r="N74" s="73"/>
      <c r="O74" s="84"/>
    </row>
    <row r="75" spans="1:15" ht="20.100000000000001" customHeight="1" x14ac:dyDescent="0.25">
      <c r="A75" s="5"/>
      <c r="B75" s="48"/>
      <c r="C75" s="49">
        <v>18</v>
      </c>
      <c r="D75" s="47" t="s">
        <v>59</v>
      </c>
      <c r="E75" s="50">
        <v>1</v>
      </c>
      <c r="F75" s="93">
        <f t="shared" si="3"/>
        <v>405</v>
      </c>
      <c r="G75" s="50"/>
      <c r="H75" s="51">
        <f t="shared" si="4"/>
        <v>0</v>
      </c>
      <c r="I75" s="76">
        <f t="shared" si="5"/>
        <v>405</v>
      </c>
      <c r="J75" s="5">
        <v>68</v>
      </c>
      <c r="K75" s="47" t="s">
        <v>59</v>
      </c>
      <c r="L75" s="55"/>
      <c r="M75" s="49"/>
      <c r="N75" s="73"/>
      <c r="O75" s="84"/>
    </row>
    <row r="76" spans="1:15" ht="20.100000000000001" customHeight="1" x14ac:dyDescent="0.25">
      <c r="A76" s="5"/>
      <c r="B76" s="48"/>
      <c r="C76" s="49">
        <v>19</v>
      </c>
      <c r="D76" s="47" t="s">
        <v>60</v>
      </c>
      <c r="E76" s="50">
        <v>1</v>
      </c>
      <c r="F76" s="93">
        <f t="shared" si="3"/>
        <v>405</v>
      </c>
      <c r="G76" s="50"/>
      <c r="H76" s="51">
        <f t="shared" si="4"/>
        <v>0</v>
      </c>
      <c r="I76" s="76">
        <f t="shared" si="5"/>
        <v>405</v>
      </c>
      <c r="J76" s="5">
        <v>69</v>
      </c>
      <c r="K76" s="47" t="s">
        <v>60</v>
      </c>
      <c r="L76" s="55"/>
      <c r="M76" s="49"/>
      <c r="N76" s="73"/>
      <c r="O76" s="84"/>
    </row>
    <row r="77" spans="1:15" ht="20.100000000000001" customHeight="1" x14ac:dyDescent="0.25">
      <c r="A77" s="5"/>
      <c r="B77" s="48"/>
      <c r="C77" s="49">
        <v>20</v>
      </c>
      <c r="D77" s="47" t="s">
        <v>61</v>
      </c>
      <c r="E77" s="50">
        <v>1</v>
      </c>
      <c r="F77" s="93">
        <f t="shared" si="3"/>
        <v>405</v>
      </c>
      <c r="G77" s="50"/>
      <c r="H77" s="51">
        <f t="shared" si="4"/>
        <v>0</v>
      </c>
      <c r="I77" s="76">
        <f t="shared" si="5"/>
        <v>405</v>
      </c>
      <c r="J77" s="5">
        <v>70</v>
      </c>
      <c r="K77" s="47" t="s">
        <v>61</v>
      </c>
      <c r="L77" s="55"/>
      <c r="M77" s="49"/>
      <c r="N77" s="73"/>
      <c r="O77" s="84"/>
    </row>
    <row r="78" spans="1:15" ht="20.100000000000001" customHeight="1" x14ac:dyDescent="0.25">
      <c r="A78" s="5"/>
      <c r="B78" s="48"/>
      <c r="C78" s="49">
        <v>21</v>
      </c>
      <c r="D78" s="47" t="s">
        <v>62</v>
      </c>
      <c r="E78" s="50">
        <v>1</v>
      </c>
      <c r="F78" s="93">
        <f t="shared" si="3"/>
        <v>405</v>
      </c>
      <c r="G78" s="50"/>
      <c r="H78" s="51">
        <f t="shared" si="4"/>
        <v>0</v>
      </c>
      <c r="I78" s="76">
        <f t="shared" si="5"/>
        <v>405</v>
      </c>
      <c r="J78" s="5">
        <v>71</v>
      </c>
      <c r="K78" s="47" t="s">
        <v>62</v>
      </c>
      <c r="L78" s="55"/>
      <c r="M78" s="49"/>
      <c r="N78" s="73"/>
      <c r="O78" s="84"/>
    </row>
    <row r="79" spans="1:15" ht="20.100000000000001" customHeight="1" x14ac:dyDescent="0.25">
      <c r="A79" s="5"/>
      <c r="B79" s="48"/>
      <c r="C79" s="49">
        <v>22</v>
      </c>
      <c r="D79" s="47" t="s">
        <v>63</v>
      </c>
      <c r="E79" s="50">
        <v>1</v>
      </c>
      <c r="F79" s="93">
        <f t="shared" si="3"/>
        <v>405</v>
      </c>
      <c r="G79" s="50"/>
      <c r="H79" s="51">
        <f t="shared" si="4"/>
        <v>0</v>
      </c>
      <c r="I79" s="76">
        <f t="shared" si="5"/>
        <v>405</v>
      </c>
      <c r="J79" s="5">
        <v>72</v>
      </c>
      <c r="K79" s="47" t="s">
        <v>63</v>
      </c>
      <c r="L79" s="55"/>
      <c r="M79" s="49"/>
      <c r="N79" s="73"/>
      <c r="O79" s="84"/>
    </row>
    <row r="80" spans="1:15" ht="20.100000000000001" customHeight="1" x14ac:dyDescent="0.25">
      <c r="A80" s="5"/>
      <c r="B80" s="48"/>
      <c r="C80" s="49">
        <v>23</v>
      </c>
      <c r="D80" s="47" t="s">
        <v>64</v>
      </c>
      <c r="E80" s="50">
        <v>1</v>
      </c>
      <c r="F80" s="93">
        <f t="shared" si="3"/>
        <v>405</v>
      </c>
      <c r="G80" s="50"/>
      <c r="H80" s="51">
        <f t="shared" si="4"/>
        <v>0</v>
      </c>
      <c r="I80" s="76">
        <f t="shared" si="5"/>
        <v>405</v>
      </c>
      <c r="J80" s="5">
        <v>73</v>
      </c>
      <c r="K80" s="47" t="s">
        <v>64</v>
      </c>
      <c r="L80" s="55"/>
      <c r="M80" s="49"/>
      <c r="N80" s="73"/>
      <c r="O80" s="84"/>
    </row>
    <row r="81" spans="1:15" ht="20.100000000000001" customHeight="1" x14ac:dyDescent="0.25">
      <c r="A81" s="5"/>
      <c r="B81" s="48"/>
      <c r="C81" s="49">
        <v>24</v>
      </c>
      <c r="D81" s="47" t="s">
        <v>65</v>
      </c>
      <c r="E81" s="50">
        <v>1</v>
      </c>
      <c r="F81" s="93">
        <f t="shared" si="3"/>
        <v>405</v>
      </c>
      <c r="G81" s="50"/>
      <c r="H81" s="51">
        <f t="shared" si="4"/>
        <v>0</v>
      </c>
      <c r="I81" s="76">
        <f t="shared" si="5"/>
        <v>405</v>
      </c>
      <c r="J81" s="5">
        <v>74</v>
      </c>
      <c r="K81" s="47" t="s">
        <v>65</v>
      </c>
      <c r="L81" s="55"/>
      <c r="M81" s="49"/>
      <c r="N81" s="73"/>
      <c r="O81" s="84"/>
    </row>
    <row r="82" spans="1:15" ht="20.100000000000001" customHeight="1" x14ac:dyDescent="0.25">
      <c r="A82" s="5"/>
      <c r="B82" s="48"/>
      <c r="C82" s="49">
        <v>25</v>
      </c>
      <c r="D82" s="47" t="s">
        <v>66</v>
      </c>
      <c r="E82" s="50">
        <v>1</v>
      </c>
      <c r="F82" s="93">
        <f t="shared" si="3"/>
        <v>405</v>
      </c>
      <c r="G82" s="50"/>
      <c r="H82" s="51">
        <f t="shared" si="4"/>
        <v>0</v>
      </c>
      <c r="I82" s="76">
        <f t="shared" si="5"/>
        <v>405</v>
      </c>
      <c r="J82" s="5">
        <v>75</v>
      </c>
      <c r="K82" s="47" t="s">
        <v>66</v>
      </c>
      <c r="L82" s="55"/>
      <c r="M82" s="49"/>
      <c r="N82" s="73"/>
      <c r="O82" s="84"/>
    </row>
    <row r="83" spans="1:15" ht="20.100000000000001" customHeight="1" x14ac:dyDescent="0.25">
      <c r="A83" s="5"/>
      <c r="B83" s="48"/>
      <c r="C83" s="49">
        <v>26</v>
      </c>
      <c r="D83" s="47" t="s">
        <v>67</v>
      </c>
      <c r="E83" s="50">
        <v>1</v>
      </c>
      <c r="F83" s="93">
        <f t="shared" si="3"/>
        <v>405</v>
      </c>
      <c r="G83" s="50"/>
      <c r="H83" s="51">
        <f t="shared" si="4"/>
        <v>0</v>
      </c>
      <c r="I83" s="76">
        <f t="shared" si="5"/>
        <v>405</v>
      </c>
      <c r="J83" s="5">
        <v>76</v>
      </c>
      <c r="K83" s="47" t="s">
        <v>67</v>
      </c>
      <c r="L83" s="55"/>
      <c r="M83" s="49"/>
      <c r="N83" s="73"/>
      <c r="O83" s="84"/>
    </row>
    <row r="84" spans="1:15" ht="20.100000000000001" customHeight="1" x14ac:dyDescent="0.25">
      <c r="A84" s="5"/>
      <c r="B84" s="48"/>
      <c r="C84" s="49">
        <v>27</v>
      </c>
      <c r="D84" s="47" t="s">
        <v>68</v>
      </c>
      <c r="E84" s="50">
        <v>1</v>
      </c>
      <c r="F84" s="93">
        <f t="shared" si="3"/>
        <v>405</v>
      </c>
      <c r="G84" s="50"/>
      <c r="H84" s="51">
        <f t="shared" si="4"/>
        <v>0</v>
      </c>
      <c r="I84" s="76">
        <f t="shared" si="5"/>
        <v>405</v>
      </c>
      <c r="J84" s="5">
        <v>77</v>
      </c>
      <c r="K84" s="47" t="s">
        <v>68</v>
      </c>
      <c r="L84" s="55"/>
      <c r="M84" s="49"/>
      <c r="N84" s="73"/>
      <c r="O84" s="84"/>
    </row>
    <row r="85" spans="1:15" ht="20.100000000000001" customHeight="1" x14ac:dyDescent="0.25">
      <c r="A85" s="5"/>
      <c r="B85" s="48"/>
      <c r="C85" s="49">
        <v>28</v>
      </c>
      <c r="D85" s="47" t="s">
        <v>69</v>
      </c>
      <c r="E85" s="50">
        <v>1</v>
      </c>
      <c r="F85" s="93">
        <f t="shared" si="3"/>
        <v>405</v>
      </c>
      <c r="G85" s="50"/>
      <c r="H85" s="51">
        <f t="shared" si="4"/>
        <v>0</v>
      </c>
      <c r="I85" s="76">
        <f t="shared" si="5"/>
        <v>405</v>
      </c>
      <c r="J85" s="5">
        <v>78</v>
      </c>
      <c r="K85" s="47" t="s">
        <v>69</v>
      </c>
      <c r="L85" s="55"/>
      <c r="M85" s="49"/>
      <c r="N85" s="73"/>
      <c r="O85" s="84"/>
    </row>
    <row r="86" spans="1:15" ht="20.100000000000001" customHeight="1" x14ac:dyDescent="0.25">
      <c r="A86" s="5"/>
      <c r="B86" s="48"/>
      <c r="C86" s="49">
        <v>29</v>
      </c>
      <c r="D86" s="47" t="s">
        <v>70</v>
      </c>
      <c r="E86" s="50">
        <v>1</v>
      </c>
      <c r="F86" s="93">
        <f t="shared" si="3"/>
        <v>405</v>
      </c>
      <c r="G86" s="50"/>
      <c r="H86" s="51">
        <f t="shared" si="4"/>
        <v>0</v>
      </c>
      <c r="I86" s="76">
        <f t="shared" si="5"/>
        <v>405</v>
      </c>
      <c r="J86" s="5">
        <v>79</v>
      </c>
      <c r="K86" s="47" t="s">
        <v>70</v>
      </c>
      <c r="L86" s="55"/>
      <c r="M86" s="49"/>
      <c r="N86" s="73"/>
      <c r="O86" s="84"/>
    </row>
    <row r="87" spans="1:15" s="1" customFormat="1" ht="20.100000000000001" customHeight="1" x14ac:dyDescent="0.25">
      <c r="A87" s="5"/>
      <c r="B87" s="48"/>
      <c r="C87" s="49">
        <v>30</v>
      </c>
      <c r="D87" s="47" t="s">
        <v>311</v>
      </c>
      <c r="E87" s="50">
        <v>1</v>
      </c>
      <c r="F87" s="93">
        <f t="shared" si="3"/>
        <v>405</v>
      </c>
      <c r="G87" s="50"/>
      <c r="H87" s="51">
        <f t="shared" si="4"/>
        <v>0</v>
      </c>
      <c r="I87" s="76">
        <f t="shared" si="5"/>
        <v>405</v>
      </c>
      <c r="J87" s="5">
        <v>80</v>
      </c>
      <c r="K87" s="47" t="s">
        <v>311</v>
      </c>
      <c r="L87" s="48"/>
      <c r="M87" s="49"/>
      <c r="N87" s="73"/>
      <c r="O87" s="84"/>
    </row>
    <row r="88" spans="1:15" s="1" customFormat="1" ht="20.100000000000001" customHeight="1" x14ac:dyDescent="0.25">
      <c r="A88" s="5"/>
      <c r="B88" s="48"/>
      <c r="C88" s="49">
        <v>31</v>
      </c>
      <c r="D88" s="47" t="s">
        <v>161</v>
      </c>
      <c r="E88" s="50">
        <v>1</v>
      </c>
      <c r="F88" s="93">
        <f t="shared" si="3"/>
        <v>405</v>
      </c>
      <c r="G88" s="50"/>
      <c r="H88" s="51">
        <f t="shared" si="4"/>
        <v>0</v>
      </c>
      <c r="I88" s="76">
        <f t="shared" si="5"/>
        <v>405</v>
      </c>
      <c r="J88" s="5">
        <v>81</v>
      </c>
      <c r="K88" s="47" t="s">
        <v>161</v>
      </c>
      <c r="L88" s="48"/>
      <c r="M88" s="49"/>
      <c r="N88" s="73"/>
      <c r="O88" s="84"/>
    </row>
    <row r="89" spans="1:15" s="1" customFormat="1" ht="20.100000000000001" customHeight="1" x14ac:dyDescent="0.25">
      <c r="A89" s="5"/>
      <c r="B89" s="48"/>
      <c r="C89" s="49">
        <v>32</v>
      </c>
      <c r="D89" s="47" t="s">
        <v>162</v>
      </c>
      <c r="E89" s="50">
        <v>1</v>
      </c>
      <c r="F89" s="93">
        <f t="shared" si="3"/>
        <v>405</v>
      </c>
      <c r="G89" s="50"/>
      <c r="H89" s="51">
        <f t="shared" si="4"/>
        <v>0</v>
      </c>
      <c r="I89" s="76">
        <f t="shared" si="5"/>
        <v>405</v>
      </c>
      <c r="J89" s="5">
        <v>82</v>
      </c>
      <c r="K89" s="47" t="s">
        <v>162</v>
      </c>
      <c r="L89" s="48"/>
      <c r="M89" s="49"/>
      <c r="N89" s="73"/>
      <c r="O89" s="84"/>
    </row>
    <row r="90" spans="1:15" ht="20.100000000000001" customHeight="1" x14ac:dyDescent="0.25">
      <c r="A90" s="5"/>
      <c r="B90" s="48"/>
      <c r="C90" s="49">
        <v>33</v>
      </c>
      <c r="D90" s="47" t="s">
        <v>58</v>
      </c>
      <c r="E90" s="50">
        <v>3</v>
      </c>
      <c r="F90" s="93">
        <f t="shared" si="3"/>
        <v>1215</v>
      </c>
      <c r="G90" s="50"/>
      <c r="H90" s="51">
        <f t="shared" si="4"/>
        <v>0</v>
      </c>
      <c r="I90" s="76">
        <f t="shared" si="5"/>
        <v>1215</v>
      </c>
      <c r="J90" s="5">
        <v>83</v>
      </c>
      <c r="K90" s="47" t="s">
        <v>58</v>
      </c>
      <c r="L90" s="55"/>
      <c r="M90" s="49"/>
      <c r="N90" s="73"/>
      <c r="O90" s="84"/>
    </row>
    <row r="91" spans="1:15" ht="20.100000000000001" customHeight="1" x14ac:dyDescent="0.25">
      <c r="A91" s="5"/>
      <c r="B91" s="48"/>
      <c r="C91" s="49">
        <v>34</v>
      </c>
      <c r="D91" s="47" t="s">
        <v>568</v>
      </c>
      <c r="E91" s="50">
        <v>0</v>
      </c>
      <c r="F91" s="93">
        <f t="shared" si="3"/>
        <v>0</v>
      </c>
      <c r="G91" s="50"/>
      <c r="H91" s="51">
        <f t="shared" si="4"/>
        <v>0</v>
      </c>
      <c r="I91" s="76">
        <f t="shared" si="5"/>
        <v>0</v>
      </c>
      <c r="J91" s="5">
        <v>84</v>
      </c>
      <c r="K91" s="47" t="s">
        <v>568</v>
      </c>
      <c r="L91" s="55" t="s">
        <v>58</v>
      </c>
      <c r="M91" s="49"/>
      <c r="N91" s="73"/>
      <c r="O91" s="84"/>
    </row>
    <row r="92" spans="1:15" ht="20.100000000000001" customHeight="1" x14ac:dyDescent="0.25">
      <c r="A92" s="5"/>
      <c r="B92" s="48"/>
      <c r="C92" s="49">
        <v>35</v>
      </c>
      <c r="D92" s="47" t="s">
        <v>569</v>
      </c>
      <c r="E92" s="50">
        <v>0</v>
      </c>
      <c r="F92" s="93">
        <f t="shared" si="3"/>
        <v>0</v>
      </c>
      <c r="G92" s="50"/>
      <c r="H92" s="51">
        <f t="shared" si="4"/>
        <v>0</v>
      </c>
      <c r="I92" s="76">
        <f t="shared" si="5"/>
        <v>0</v>
      </c>
      <c r="J92" s="5">
        <v>85</v>
      </c>
      <c r="K92" s="47" t="s">
        <v>569</v>
      </c>
      <c r="L92" s="55" t="s">
        <v>58</v>
      </c>
      <c r="M92" s="49"/>
      <c r="N92" s="73"/>
      <c r="O92" s="84"/>
    </row>
    <row r="93" spans="1:15" ht="20.100000000000001" customHeight="1" x14ac:dyDescent="0.25">
      <c r="A93" s="5">
        <v>8</v>
      </c>
      <c r="B93" s="48" t="s">
        <v>196</v>
      </c>
      <c r="C93" s="49">
        <v>1</v>
      </c>
      <c r="D93" s="47" t="s">
        <v>71</v>
      </c>
      <c r="E93" s="50">
        <v>1</v>
      </c>
      <c r="F93" s="93">
        <f t="shared" si="3"/>
        <v>405</v>
      </c>
      <c r="G93" s="50"/>
      <c r="H93" s="51">
        <f t="shared" si="4"/>
        <v>0</v>
      </c>
      <c r="I93" s="76">
        <f t="shared" si="5"/>
        <v>405</v>
      </c>
      <c r="J93" s="5">
        <v>86</v>
      </c>
      <c r="K93" s="47" t="s">
        <v>71</v>
      </c>
      <c r="L93" s="55"/>
      <c r="M93" s="49"/>
      <c r="N93" s="73"/>
      <c r="O93" s="84"/>
    </row>
    <row r="94" spans="1:15" s="1" customFormat="1" ht="20.100000000000001" customHeight="1" x14ac:dyDescent="0.25">
      <c r="A94" s="5">
        <v>9</v>
      </c>
      <c r="B94" s="48" t="s">
        <v>197</v>
      </c>
      <c r="C94" s="49">
        <v>1</v>
      </c>
      <c r="D94" s="47" t="s">
        <v>397</v>
      </c>
      <c r="E94" s="50">
        <v>1</v>
      </c>
      <c r="F94" s="93">
        <f t="shared" si="3"/>
        <v>405</v>
      </c>
      <c r="G94" s="50"/>
      <c r="H94" s="51">
        <f t="shared" si="4"/>
        <v>0</v>
      </c>
      <c r="I94" s="76">
        <f t="shared" si="5"/>
        <v>405</v>
      </c>
      <c r="J94" s="5">
        <v>87</v>
      </c>
      <c r="K94" s="47" t="s">
        <v>397</v>
      </c>
      <c r="L94" s="48"/>
      <c r="M94" s="49"/>
      <c r="N94" s="73"/>
      <c r="O94" s="84"/>
    </row>
    <row r="95" spans="1:15" s="1" customFormat="1" ht="20.100000000000001" customHeight="1" x14ac:dyDescent="0.25">
      <c r="A95" s="55"/>
      <c r="B95" s="55"/>
      <c r="C95" s="49">
        <v>2</v>
      </c>
      <c r="D95" s="47" t="s">
        <v>509</v>
      </c>
      <c r="E95" s="50">
        <v>1</v>
      </c>
      <c r="F95" s="93">
        <f t="shared" si="3"/>
        <v>405</v>
      </c>
      <c r="G95" s="50"/>
      <c r="H95" s="51">
        <f t="shared" si="4"/>
        <v>0</v>
      </c>
      <c r="I95" s="76">
        <f t="shared" si="5"/>
        <v>405</v>
      </c>
      <c r="J95" s="5">
        <v>88</v>
      </c>
      <c r="K95" s="47" t="s">
        <v>509</v>
      </c>
      <c r="L95" s="55"/>
      <c r="M95" s="49"/>
      <c r="N95" s="73"/>
      <c r="O95" s="84"/>
    </row>
    <row r="96" spans="1:15" s="1" customFormat="1" ht="20.100000000000001" customHeight="1" x14ac:dyDescent="0.25">
      <c r="A96" s="5"/>
      <c r="B96" s="48"/>
      <c r="C96" s="49">
        <v>3</v>
      </c>
      <c r="D96" s="47" t="s">
        <v>510</v>
      </c>
      <c r="E96" s="50">
        <v>2</v>
      </c>
      <c r="F96" s="93">
        <f t="shared" si="3"/>
        <v>810</v>
      </c>
      <c r="G96" s="50"/>
      <c r="H96" s="51">
        <f t="shared" si="4"/>
        <v>0</v>
      </c>
      <c r="I96" s="76">
        <f t="shared" si="5"/>
        <v>810</v>
      </c>
      <c r="J96" s="5">
        <v>89</v>
      </c>
      <c r="K96" s="47" t="s">
        <v>510</v>
      </c>
      <c r="L96" s="55"/>
      <c r="M96" s="49"/>
      <c r="N96" s="73"/>
      <c r="O96" s="84"/>
    </row>
    <row r="97" spans="1:15" s="1" customFormat="1" ht="20.100000000000001" customHeight="1" x14ac:dyDescent="0.25">
      <c r="A97" s="5"/>
      <c r="B97" s="48"/>
      <c r="C97" s="49">
        <v>4</v>
      </c>
      <c r="D97" s="47" t="s">
        <v>511</v>
      </c>
      <c r="E97" s="50">
        <v>0</v>
      </c>
      <c r="F97" s="93">
        <f t="shared" si="3"/>
        <v>0</v>
      </c>
      <c r="G97" s="50"/>
      <c r="H97" s="51">
        <f t="shared" si="4"/>
        <v>0</v>
      </c>
      <c r="I97" s="76">
        <f t="shared" si="5"/>
        <v>0</v>
      </c>
      <c r="J97" s="5">
        <v>90</v>
      </c>
      <c r="K97" s="47" t="s">
        <v>511</v>
      </c>
      <c r="L97" s="47" t="s">
        <v>510</v>
      </c>
      <c r="M97" s="49"/>
      <c r="N97" s="73"/>
      <c r="O97" s="84"/>
    </row>
    <row r="98" spans="1:15" ht="20.100000000000001" customHeight="1" x14ac:dyDescent="0.25">
      <c r="A98" s="5">
        <v>11</v>
      </c>
      <c r="B98" s="48" t="s">
        <v>199</v>
      </c>
      <c r="C98" s="49">
        <v>1</v>
      </c>
      <c r="D98" s="47" t="s">
        <v>73</v>
      </c>
      <c r="E98" s="50">
        <v>1</v>
      </c>
      <c r="F98" s="93">
        <f t="shared" si="3"/>
        <v>405</v>
      </c>
      <c r="G98" s="50"/>
      <c r="H98" s="51">
        <f t="shared" si="4"/>
        <v>0</v>
      </c>
      <c r="I98" s="76">
        <f t="shared" si="5"/>
        <v>405</v>
      </c>
      <c r="J98" s="5">
        <v>91</v>
      </c>
      <c r="K98" s="47" t="s">
        <v>73</v>
      </c>
      <c r="L98" s="55"/>
      <c r="M98" s="49"/>
      <c r="N98" s="73"/>
      <c r="O98" s="84"/>
    </row>
    <row r="99" spans="1:15" ht="20.100000000000001" customHeight="1" x14ac:dyDescent="0.25">
      <c r="A99" s="5"/>
      <c r="B99" s="48"/>
      <c r="C99" s="49">
        <v>3</v>
      </c>
      <c r="D99" s="47" t="s">
        <v>74</v>
      </c>
      <c r="E99" s="50">
        <v>1</v>
      </c>
      <c r="F99" s="93">
        <f t="shared" si="3"/>
        <v>405</v>
      </c>
      <c r="G99" s="50"/>
      <c r="H99" s="51">
        <f t="shared" si="4"/>
        <v>0</v>
      </c>
      <c r="I99" s="76">
        <f t="shared" si="5"/>
        <v>405</v>
      </c>
      <c r="J99" s="5">
        <v>92</v>
      </c>
      <c r="K99" s="47" t="s">
        <v>74</v>
      </c>
      <c r="L99" s="55"/>
      <c r="M99" s="49"/>
      <c r="N99" s="73"/>
      <c r="O99" s="84"/>
    </row>
    <row r="100" spans="1:15" ht="20.100000000000001" customHeight="1" x14ac:dyDescent="0.25">
      <c r="A100" s="5"/>
      <c r="B100" s="48"/>
      <c r="C100" s="49">
        <v>4</v>
      </c>
      <c r="D100" s="47" t="s">
        <v>75</v>
      </c>
      <c r="E100" s="50">
        <v>1</v>
      </c>
      <c r="F100" s="93">
        <f t="shared" si="3"/>
        <v>405</v>
      </c>
      <c r="G100" s="50"/>
      <c r="H100" s="51">
        <f t="shared" si="4"/>
        <v>0</v>
      </c>
      <c r="I100" s="76">
        <f t="shared" si="5"/>
        <v>405</v>
      </c>
      <c r="J100" s="5">
        <v>93</v>
      </c>
      <c r="K100" s="47" t="s">
        <v>75</v>
      </c>
      <c r="L100" s="55"/>
      <c r="M100" s="49"/>
      <c r="N100" s="73"/>
      <c r="O100" s="84"/>
    </row>
    <row r="101" spans="1:15" ht="20.100000000000001" customHeight="1" x14ac:dyDescent="0.25">
      <c r="A101" s="5"/>
      <c r="B101" s="48"/>
      <c r="C101" s="49">
        <v>5</v>
      </c>
      <c r="D101" s="47" t="s">
        <v>76</v>
      </c>
      <c r="E101" s="50">
        <v>1</v>
      </c>
      <c r="F101" s="93">
        <f t="shared" si="3"/>
        <v>405</v>
      </c>
      <c r="G101" s="50"/>
      <c r="H101" s="51">
        <f t="shared" si="4"/>
        <v>0</v>
      </c>
      <c r="I101" s="76">
        <f t="shared" si="5"/>
        <v>405</v>
      </c>
      <c r="J101" s="5">
        <v>94</v>
      </c>
      <c r="K101" s="47" t="s">
        <v>76</v>
      </c>
      <c r="L101" s="55"/>
      <c r="M101" s="49"/>
      <c r="N101" s="73"/>
      <c r="O101" s="84"/>
    </row>
    <row r="102" spans="1:15" ht="20.100000000000001" customHeight="1" x14ac:dyDescent="0.25">
      <c r="A102" s="5"/>
      <c r="B102" s="48"/>
      <c r="C102" s="49">
        <v>6</v>
      </c>
      <c r="D102" s="47" t="s">
        <v>370</v>
      </c>
      <c r="E102" s="50">
        <v>1</v>
      </c>
      <c r="F102" s="93">
        <f t="shared" si="3"/>
        <v>405</v>
      </c>
      <c r="G102" s="50"/>
      <c r="H102" s="51">
        <f t="shared" si="4"/>
        <v>0</v>
      </c>
      <c r="I102" s="76">
        <f t="shared" si="5"/>
        <v>405</v>
      </c>
      <c r="J102" s="5">
        <v>95</v>
      </c>
      <c r="K102" s="47" t="s">
        <v>370</v>
      </c>
      <c r="L102" s="55"/>
      <c r="M102" s="49"/>
      <c r="N102" s="73" t="s">
        <v>369</v>
      </c>
      <c r="O102" s="84"/>
    </row>
    <row r="103" spans="1:15" ht="20.100000000000001" customHeight="1" x14ac:dyDescent="0.25">
      <c r="A103" s="5"/>
      <c r="B103" s="48"/>
      <c r="C103" s="49">
        <v>7</v>
      </c>
      <c r="D103" s="47" t="s">
        <v>77</v>
      </c>
      <c r="E103" s="50">
        <v>1</v>
      </c>
      <c r="F103" s="93">
        <f t="shared" si="3"/>
        <v>405</v>
      </c>
      <c r="G103" s="50"/>
      <c r="H103" s="51">
        <f t="shared" si="4"/>
        <v>0</v>
      </c>
      <c r="I103" s="76">
        <f t="shared" si="5"/>
        <v>405</v>
      </c>
      <c r="J103" s="5">
        <v>96</v>
      </c>
      <c r="K103" s="47" t="s">
        <v>77</v>
      </c>
      <c r="L103" s="55"/>
      <c r="M103" s="49"/>
      <c r="N103" s="73"/>
      <c r="O103" s="84"/>
    </row>
    <row r="104" spans="1:15" ht="20.100000000000001" customHeight="1" x14ac:dyDescent="0.25">
      <c r="A104" s="5"/>
      <c r="B104" s="48"/>
      <c r="C104" s="49">
        <v>8</v>
      </c>
      <c r="D104" s="47" t="s">
        <v>78</v>
      </c>
      <c r="E104" s="50">
        <v>1</v>
      </c>
      <c r="F104" s="93">
        <f t="shared" si="3"/>
        <v>405</v>
      </c>
      <c r="G104" s="50"/>
      <c r="H104" s="51">
        <f t="shared" si="4"/>
        <v>0</v>
      </c>
      <c r="I104" s="76">
        <f t="shared" si="5"/>
        <v>405</v>
      </c>
      <c r="J104" s="5">
        <v>97</v>
      </c>
      <c r="K104" s="47" t="s">
        <v>78</v>
      </c>
      <c r="L104" s="55"/>
      <c r="M104" s="49"/>
      <c r="N104" s="73"/>
      <c r="O104" s="84"/>
    </row>
    <row r="105" spans="1:15" ht="20.100000000000001" customHeight="1" x14ac:dyDescent="0.25">
      <c r="A105" s="5"/>
      <c r="B105" s="48"/>
      <c r="C105" s="49">
        <v>9</v>
      </c>
      <c r="D105" s="47" t="s">
        <v>79</v>
      </c>
      <c r="E105" s="50">
        <v>1</v>
      </c>
      <c r="F105" s="93">
        <f t="shared" si="3"/>
        <v>405</v>
      </c>
      <c r="G105" s="50"/>
      <c r="H105" s="51">
        <f t="shared" si="4"/>
        <v>0</v>
      </c>
      <c r="I105" s="76">
        <f t="shared" si="5"/>
        <v>405</v>
      </c>
      <c r="J105" s="5">
        <v>98</v>
      </c>
      <c r="K105" s="47" t="s">
        <v>79</v>
      </c>
      <c r="L105" s="55"/>
      <c r="M105" s="49"/>
      <c r="N105" s="73"/>
      <c r="O105" s="84"/>
    </row>
    <row r="106" spans="1:15" ht="20.100000000000001" customHeight="1" x14ac:dyDescent="0.25">
      <c r="A106" s="5"/>
      <c r="B106" s="48"/>
      <c r="C106" s="49">
        <v>10</v>
      </c>
      <c r="D106" s="47" t="s">
        <v>80</v>
      </c>
      <c r="E106" s="50">
        <v>1</v>
      </c>
      <c r="F106" s="93">
        <f t="shared" si="3"/>
        <v>405</v>
      </c>
      <c r="G106" s="50"/>
      <c r="H106" s="51">
        <f t="shared" si="4"/>
        <v>0</v>
      </c>
      <c r="I106" s="76">
        <f t="shared" si="5"/>
        <v>405</v>
      </c>
      <c r="J106" s="5">
        <v>99</v>
      </c>
      <c r="K106" s="47" t="s">
        <v>80</v>
      </c>
      <c r="L106" s="55"/>
      <c r="M106" s="49"/>
      <c r="N106" s="73"/>
      <c r="O106" s="84"/>
    </row>
    <row r="107" spans="1:15" ht="20.100000000000001" customHeight="1" x14ac:dyDescent="0.25">
      <c r="A107" s="5"/>
      <c r="B107" s="48"/>
      <c r="C107" s="49">
        <v>11</v>
      </c>
      <c r="D107" s="47" t="s">
        <v>281</v>
      </c>
      <c r="E107" s="50">
        <v>1</v>
      </c>
      <c r="F107" s="93">
        <f t="shared" si="3"/>
        <v>405</v>
      </c>
      <c r="G107" s="50"/>
      <c r="H107" s="51">
        <f t="shared" si="4"/>
        <v>0</v>
      </c>
      <c r="I107" s="76">
        <f t="shared" si="5"/>
        <v>405</v>
      </c>
      <c r="J107" s="5">
        <v>100</v>
      </c>
      <c r="K107" s="47" t="s">
        <v>281</v>
      </c>
      <c r="L107" s="55"/>
      <c r="M107" s="49"/>
      <c r="N107" s="73"/>
      <c r="O107" s="84"/>
    </row>
    <row r="108" spans="1:15" ht="20.100000000000001" customHeight="1" x14ac:dyDescent="0.25">
      <c r="A108" s="5"/>
      <c r="B108" s="48"/>
      <c r="C108" s="49">
        <v>12</v>
      </c>
      <c r="D108" s="47" t="s">
        <v>81</v>
      </c>
      <c r="E108" s="50">
        <v>1</v>
      </c>
      <c r="F108" s="93">
        <f t="shared" si="3"/>
        <v>405</v>
      </c>
      <c r="G108" s="50"/>
      <c r="H108" s="51">
        <f t="shared" si="4"/>
        <v>0</v>
      </c>
      <c r="I108" s="76">
        <f t="shared" si="5"/>
        <v>405</v>
      </c>
      <c r="J108" s="5">
        <v>101</v>
      </c>
      <c r="K108" s="47" t="s">
        <v>81</v>
      </c>
      <c r="L108" s="55"/>
      <c r="M108" s="49"/>
      <c r="N108" s="73"/>
      <c r="O108" s="84"/>
    </row>
    <row r="109" spans="1:15" ht="20.100000000000001" customHeight="1" x14ac:dyDescent="0.25">
      <c r="A109" s="5"/>
      <c r="B109" s="48"/>
      <c r="C109" s="49">
        <v>13</v>
      </c>
      <c r="D109" s="47" t="s">
        <v>82</v>
      </c>
      <c r="E109" s="50">
        <v>1</v>
      </c>
      <c r="F109" s="93">
        <f t="shared" si="3"/>
        <v>405</v>
      </c>
      <c r="G109" s="50"/>
      <c r="H109" s="51">
        <f t="shared" si="4"/>
        <v>0</v>
      </c>
      <c r="I109" s="76">
        <f t="shared" si="5"/>
        <v>405</v>
      </c>
      <c r="J109" s="5">
        <v>102</v>
      </c>
      <c r="K109" s="47" t="s">
        <v>82</v>
      </c>
      <c r="L109" s="55"/>
      <c r="M109" s="49"/>
      <c r="N109" s="73"/>
      <c r="O109" s="84"/>
    </row>
    <row r="110" spans="1:15" ht="20.100000000000001" customHeight="1" x14ac:dyDescent="0.25">
      <c r="A110" s="5"/>
      <c r="B110" s="48"/>
      <c r="C110" s="49">
        <v>14</v>
      </c>
      <c r="D110" s="47" t="s">
        <v>83</v>
      </c>
      <c r="E110" s="50">
        <v>1</v>
      </c>
      <c r="F110" s="93">
        <f t="shared" si="3"/>
        <v>405</v>
      </c>
      <c r="G110" s="50"/>
      <c r="H110" s="51">
        <f t="shared" si="4"/>
        <v>0</v>
      </c>
      <c r="I110" s="76">
        <f t="shared" si="5"/>
        <v>405</v>
      </c>
      <c r="J110" s="5">
        <v>103</v>
      </c>
      <c r="K110" s="47" t="s">
        <v>83</v>
      </c>
      <c r="L110" s="55"/>
      <c r="M110" s="49"/>
      <c r="N110" s="73"/>
      <c r="O110" s="84"/>
    </row>
    <row r="111" spans="1:15" ht="20.100000000000001" customHeight="1" x14ac:dyDescent="0.25">
      <c r="A111" s="5"/>
      <c r="B111" s="48"/>
      <c r="C111" s="49">
        <v>15</v>
      </c>
      <c r="D111" s="47" t="s">
        <v>85</v>
      </c>
      <c r="E111" s="50">
        <v>1</v>
      </c>
      <c r="F111" s="93">
        <f t="shared" si="3"/>
        <v>405</v>
      </c>
      <c r="G111" s="50"/>
      <c r="H111" s="51">
        <f t="shared" si="4"/>
        <v>0</v>
      </c>
      <c r="I111" s="76">
        <f t="shared" si="5"/>
        <v>405</v>
      </c>
      <c r="J111" s="5">
        <v>104</v>
      </c>
      <c r="K111" s="47" t="s">
        <v>85</v>
      </c>
      <c r="L111" s="55"/>
      <c r="M111" s="49"/>
      <c r="N111" s="73"/>
      <c r="O111" s="84"/>
    </row>
    <row r="112" spans="1:15" ht="20.100000000000001" customHeight="1" x14ac:dyDescent="0.25">
      <c r="A112" s="5"/>
      <c r="B112" s="48"/>
      <c r="C112" s="49">
        <v>16</v>
      </c>
      <c r="D112" s="47" t="s">
        <v>86</v>
      </c>
      <c r="E112" s="50">
        <v>1</v>
      </c>
      <c r="F112" s="93">
        <f t="shared" si="3"/>
        <v>405</v>
      </c>
      <c r="G112" s="50"/>
      <c r="H112" s="51">
        <f t="shared" si="4"/>
        <v>0</v>
      </c>
      <c r="I112" s="76">
        <f t="shared" si="5"/>
        <v>405</v>
      </c>
      <c r="J112" s="5">
        <v>105</v>
      </c>
      <c r="K112" s="47" t="s">
        <v>86</v>
      </c>
      <c r="L112" s="55"/>
      <c r="M112" s="49"/>
      <c r="N112" s="73"/>
      <c r="O112" s="84"/>
    </row>
    <row r="113" spans="1:15" ht="20.100000000000001" customHeight="1" x14ac:dyDescent="0.25">
      <c r="A113" s="5"/>
      <c r="B113" s="48"/>
      <c r="C113" s="49">
        <v>17</v>
      </c>
      <c r="D113" s="47" t="s">
        <v>87</v>
      </c>
      <c r="E113" s="50">
        <v>1</v>
      </c>
      <c r="F113" s="93">
        <f t="shared" si="3"/>
        <v>405</v>
      </c>
      <c r="G113" s="50"/>
      <c r="H113" s="51">
        <f t="shared" si="4"/>
        <v>0</v>
      </c>
      <c r="I113" s="76">
        <f t="shared" si="5"/>
        <v>405</v>
      </c>
      <c r="J113" s="5">
        <v>106</v>
      </c>
      <c r="K113" s="47" t="s">
        <v>87</v>
      </c>
      <c r="L113" s="55"/>
      <c r="M113" s="49"/>
      <c r="N113" s="73"/>
      <c r="O113" s="84"/>
    </row>
    <row r="114" spans="1:15" s="1" customFormat="1" ht="20.100000000000001" customHeight="1" x14ac:dyDescent="0.25">
      <c r="A114" s="5"/>
      <c r="B114" s="48"/>
      <c r="C114" s="49">
        <v>18</v>
      </c>
      <c r="D114" s="53" t="s">
        <v>88</v>
      </c>
      <c r="E114" s="54">
        <v>1</v>
      </c>
      <c r="F114" s="93">
        <f t="shared" si="3"/>
        <v>405</v>
      </c>
      <c r="G114" s="50"/>
      <c r="H114" s="51">
        <f t="shared" si="4"/>
        <v>0</v>
      </c>
      <c r="I114" s="76">
        <f t="shared" si="5"/>
        <v>405</v>
      </c>
      <c r="J114" s="5">
        <v>107</v>
      </c>
      <c r="K114" s="53" t="s">
        <v>88</v>
      </c>
      <c r="L114" s="48"/>
      <c r="M114" s="80"/>
      <c r="N114" s="81"/>
      <c r="O114" s="82"/>
    </row>
    <row r="115" spans="1:15" ht="20.100000000000001" customHeight="1" x14ac:dyDescent="0.25">
      <c r="A115" s="5"/>
      <c r="B115" s="48"/>
      <c r="C115" s="49">
        <v>19</v>
      </c>
      <c r="D115" s="47" t="s">
        <v>84</v>
      </c>
      <c r="E115" s="50">
        <v>2</v>
      </c>
      <c r="F115" s="93">
        <f t="shared" si="3"/>
        <v>810</v>
      </c>
      <c r="G115" s="50"/>
      <c r="H115" s="51">
        <f t="shared" si="4"/>
        <v>0</v>
      </c>
      <c r="I115" s="76">
        <f t="shared" si="5"/>
        <v>810</v>
      </c>
      <c r="J115" s="5">
        <v>108</v>
      </c>
      <c r="K115" s="47" t="s">
        <v>84</v>
      </c>
      <c r="L115" s="55"/>
      <c r="M115" s="49"/>
      <c r="N115" s="73"/>
      <c r="O115" s="84"/>
    </row>
    <row r="116" spans="1:15" ht="20.100000000000001" customHeight="1" x14ac:dyDescent="0.25">
      <c r="A116" s="5"/>
      <c r="B116" s="48"/>
      <c r="C116" s="49">
        <v>20</v>
      </c>
      <c r="D116" s="47" t="s">
        <v>540</v>
      </c>
      <c r="E116" s="50">
        <v>0</v>
      </c>
      <c r="F116" s="93">
        <f t="shared" si="3"/>
        <v>0</v>
      </c>
      <c r="G116" s="50"/>
      <c r="H116" s="51">
        <f t="shared" si="4"/>
        <v>0</v>
      </c>
      <c r="I116" s="76">
        <f t="shared" si="5"/>
        <v>0</v>
      </c>
      <c r="J116" s="5">
        <v>109</v>
      </c>
      <c r="K116" s="47" t="s">
        <v>84</v>
      </c>
      <c r="L116" s="47" t="s">
        <v>84</v>
      </c>
      <c r="M116" s="49"/>
      <c r="N116" s="73"/>
      <c r="O116" s="84"/>
    </row>
    <row r="117" spans="1:15" ht="20.100000000000001" customHeight="1" x14ac:dyDescent="0.25">
      <c r="A117" s="5">
        <v>12</v>
      </c>
      <c r="B117" s="48" t="s">
        <v>200</v>
      </c>
      <c r="C117" s="49">
        <v>1</v>
      </c>
      <c r="D117" s="47" t="s">
        <v>90</v>
      </c>
      <c r="E117" s="50">
        <v>1</v>
      </c>
      <c r="F117" s="93">
        <f t="shared" si="3"/>
        <v>405</v>
      </c>
      <c r="G117" s="50"/>
      <c r="H117" s="51">
        <f t="shared" si="4"/>
        <v>0</v>
      </c>
      <c r="I117" s="76">
        <f t="shared" si="5"/>
        <v>405</v>
      </c>
      <c r="J117" s="5">
        <v>110</v>
      </c>
      <c r="K117" s="47" t="s">
        <v>90</v>
      </c>
      <c r="L117" s="55"/>
      <c r="M117" s="49"/>
      <c r="N117" s="73"/>
      <c r="O117" s="84"/>
    </row>
    <row r="118" spans="1:15" ht="20.100000000000001" customHeight="1" x14ac:dyDescent="0.25">
      <c r="A118" s="5"/>
      <c r="B118" s="48"/>
      <c r="C118" s="49">
        <v>2</v>
      </c>
      <c r="D118" s="47" t="s">
        <v>91</v>
      </c>
      <c r="E118" s="50">
        <v>1</v>
      </c>
      <c r="F118" s="93">
        <f t="shared" si="3"/>
        <v>405</v>
      </c>
      <c r="G118" s="50"/>
      <c r="H118" s="51">
        <f t="shared" si="4"/>
        <v>0</v>
      </c>
      <c r="I118" s="76">
        <f t="shared" si="5"/>
        <v>405</v>
      </c>
      <c r="J118" s="5">
        <v>111</v>
      </c>
      <c r="K118" s="47" t="s">
        <v>91</v>
      </c>
      <c r="L118" s="55"/>
      <c r="M118" s="49"/>
      <c r="N118" s="73"/>
      <c r="O118" s="84"/>
    </row>
    <row r="119" spans="1:15" s="1" customFormat="1" ht="20.100000000000001" customHeight="1" x14ac:dyDescent="0.25">
      <c r="A119" s="5"/>
      <c r="B119" s="48"/>
      <c r="C119" s="49">
        <v>3</v>
      </c>
      <c r="D119" s="47" t="s">
        <v>410</v>
      </c>
      <c r="E119" s="50">
        <v>1</v>
      </c>
      <c r="F119" s="93">
        <f t="shared" si="3"/>
        <v>405</v>
      </c>
      <c r="G119" s="50"/>
      <c r="H119" s="51">
        <f t="shared" si="4"/>
        <v>0</v>
      </c>
      <c r="I119" s="76">
        <f t="shared" si="5"/>
        <v>405</v>
      </c>
      <c r="J119" s="5">
        <v>112</v>
      </c>
      <c r="K119" s="47" t="s">
        <v>410</v>
      </c>
      <c r="L119" s="48"/>
      <c r="M119" s="49"/>
      <c r="N119" s="73"/>
      <c r="O119" s="84"/>
    </row>
    <row r="120" spans="1:15" s="1" customFormat="1" ht="20.100000000000001" customHeight="1" x14ac:dyDescent="0.25">
      <c r="A120" s="5"/>
      <c r="B120" s="48"/>
      <c r="C120" s="49">
        <v>4</v>
      </c>
      <c r="D120" s="47" t="s">
        <v>399</v>
      </c>
      <c r="E120" s="50">
        <v>2</v>
      </c>
      <c r="F120" s="93">
        <f t="shared" si="3"/>
        <v>810</v>
      </c>
      <c r="G120" s="50"/>
      <c r="H120" s="51">
        <f t="shared" si="4"/>
        <v>0</v>
      </c>
      <c r="I120" s="76">
        <f t="shared" si="5"/>
        <v>810</v>
      </c>
      <c r="J120" s="5">
        <v>113</v>
      </c>
      <c r="K120" s="47" t="s">
        <v>399</v>
      </c>
      <c r="L120" s="48"/>
      <c r="M120" s="49"/>
      <c r="N120" s="73"/>
      <c r="O120" s="84"/>
    </row>
    <row r="121" spans="1:15" s="1" customFormat="1" ht="20.100000000000001" customHeight="1" x14ac:dyDescent="0.25">
      <c r="A121" s="5"/>
      <c r="B121" s="48"/>
      <c r="C121" s="49">
        <v>5</v>
      </c>
      <c r="D121" s="47" t="s">
        <v>402</v>
      </c>
      <c r="E121" s="50">
        <v>0</v>
      </c>
      <c r="F121" s="93">
        <f t="shared" si="3"/>
        <v>0</v>
      </c>
      <c r="G121" s="50"/>
      <c r="H121" s="51">
        <f t="shared" si="4"/>
        <v>0</v>
      </c>
      <c r="I121" s="76">
        <f t="shared" si="5"/>
        <v>0</v>
      </c>
      <c r="J121" s="5">
        <v>114</v>
      </c>
      <c r="K121" s="47" t="s">
        <v>402</v>
      </c>
      <c r="L121" s="48" t="s">
        <v>399</v>
      </c>
      <c r="M121" s="49"/>
      <c r="N121" s="73"/>
      <c r="O121" s="84"/>
    </row>
    <row r="122" spans="1:15" s="1" customFormat="1" ht="20.100000000000001" customHeight="1" x14ac:dyDescent="0.25">
      <c r="A122" s="5"/>
      <c r="B122" s="48"/>
      <c r="C122" s="49">
        <v>6</v>
      </c>
      <c r="D122" s="47" t="s">
        <v>411</v>
      </c>
      <c r="E122" s="50">
        <v>2</v>
      </c>
      <c r="F122" s="93">
        <f t="shared" si="3"/>
        <v>810</v>
      </c>
      <c r="G122" s="50"/>
      <c r="H122" s="51">
        <f t="shared" si="4"/>
        <v>0</v>
      </c>
      <c r="I122" s="76">
        <f t="shared" si="5"/>
        <v>810</v>
      </c>
      <c r="J122" s="5">
        <v>115</v>
      </c>
      <c r="K122" s="47" t="s">
        <v>411</v>
      </c>
      <c r="L122" s="48"/>
      <c r="M122" s="49"/>
      <c r="N122" s="73"/>
      <c r="O122" s="84"/>
    </row>
    <row r="123" spans="1:15" s="1" customFormat="1" ht="20.100000000000001" customHeight="1" x14ac:dyDescent="0.25">
      <c r="A123" s="5"/>
      <c r="B123" s="48"/>
      <c r="C123" s="49">
        <v>7</v>
      </c>
      <c r="D123" s="47" t="s">
        <v>412</v>
      </c>
      <c r="E123" s="50">
        <v>0</v>
      </c>
      <c r="F123" s="93">
        <f t="shared" si="3"/>
        <v>0</v>
      </c>
      <c r="G123" s="50"/>
      <c r="H123" s="51">
        <f t="shared" si="4"/>
        <v>0</v>
      </c>
      <c r="I123" s="76">
        <f t="shared" si="5"/>
        <v>0</v>
      </c>
      <c r="J123" s="5">
        <v>116</v>
      </c>
      <c r="K123" s="47" t="s">
        <v>412</v>
      </c>
      <c r="L123" s="48" t="s">
        <v>411</v>
      </c>
      <c r="M123" s="49"/>
      <c r="N123" s="73"/>
      <c r="O123" s="84"/>
    </row>
    <row r="124" spans="1:15" s="1" customFormat="1" ht="20.100000000000001" customHeight="1" x14ac:dyDescent="0.25">
      <c r="A124" s="5"/>
      <c r="B124" s="48"/>
      <c r="C124" s="49">
        <v>8</v>
      </c>
      <c r="D124" s="47" t="s">
        <v>401</v>
      </c>
      <c r="E124" s="50">
        <v>3</v>
      </c>
      <c r="F124" s="93">
        <f t="shared" si="3"/>
        <v>1215</v>
      </c>
      <c r="G124" s="50"/>
      <c r="H124" s="51">
        <f t="shared" si="4"/>
        <v>0</v>
      </c>
      <c r="I124" s="76">
        <f t="shared" si="5"/>
        <v>1215</v>
      </c>
      <c r="J124" s="5">
        <v>117</v>
      </c>
      <c r="K124" s="47" t="s">
        <v>401</v>
      </c>
      <c r="L124" s="48"/>
      <c r="M124" s="49"/>
      <c r="N124" s="73"/>
      <c r="O124" s="84"/>
    </row>
    <row r="125" spans="1:15" s="1" customFormat="1" ht="20.100000000000001" customHeight="1" x14ac:dyDescent="0.25">
      <c r="A125" s="5"/>
      <c r="B125" s="48"/>
      <c r="C125" s="49">
        <v>9</v>
      </c>
      <c r="D125" s="47" t="s">
        <v>400</v>
      </c>
      <c r="E125" s="50">
        <v>0</v>
      </c>
      <c r="F125" s="93">
        <f t="shared" si="3"/>
        <v>0</v>
      </c>
      <c r="G125" s="50"/>
      <c r="H125" s="51">
        <f t="shared" si="4"/>
        <v>0</v>
      </c>
      <c r="I125" s="76">
        <f t="shared" si="5"/>
        <v>0</v>
      </c>
      <c r="J125" s="5">
        <v>118</v>
      </c>
      <c r="K125" s="47" t="s">
        <v>400</v>
      </c>
      <c r="L125" s="48" t="s">
        <v>401</v>
      </c>
      <c r="M125" s="49"/>
      <c r="N125" s="73"/>
      <c r="O125" s="84"/>
    </row>
    <row r="126" spans="1:15" s="1" customFormat="1" ht="20.100000000000001" customHeight="1" x14ac:dyDescent="0.25">
      <c r="A126" s="5"/>
      <c r="B126" s="48"/>
      <c r="C126" s="49">
        <v>10</v>
      </c>
      <c r="D126" s="47" t="s">
        <v>420</v>
      </c>
      <c r="E126" s="50">
        <v>0</v>
      </c>
      <c r="F126" s="93">
        <f t="shared" si="3"/>
        <v>0</v>
      </c>
      <c r="G126" s="50"/>
      <c r="H126" s="51">
        <f t="shared" si="4"/>
        <v>0</v>
      </c>
      <c r="I126" s="76">
        <f t="shared" si="5"/>
        <v>0</v>
      </c>
      <c r="J126" s="5">
        <v>119</v>
      </c>
      <c r="K126" s="47" t="s">
        <v>420</v>
      </c>
      <c r="L126" s="48" t="s">
        <v>401</v>
      </c>
      <c r="M126" s="49"/>
      <c r="N126" s="73"/>
      <c r="O126" s="84"/>
    </row>
    <row r="127" spans="1:15" s="1" customFormat="1" ht="20.100000000000001" customHeight="1" x14ac:dyDescent="0.25">
      <c r="A127" s="5"/>
      <c r="B127" s="48"/>
      <c r="C127" s="49">
        <v>11</v>
      </c>
      <c r="D127" s="47" t="s">
        <v>524</v>
      </c>
      <c r="E127" s="50">
        <v>2</v>
      </c>
      <c r="F127" s="93">
        <f t="shared" si="3"/>
        <v>810</v>
      </c>
      <c r="G127" s="50"/>
      <c r="H127" s="51">
        <f t="shared" si="4"/>
        <v>0</v>
      </c>
      <c r="I127" s="76">
        <f t="shared" si="5"/>
        <v>810</v>
      </c>
      <c r="J127" s="5">
        <v>120</v>
      </c>
      <c r="K127" s="47" t="s">
        <v>524</v>
      </c>
      <c r="L127" s="48"/>
      <c r="M127" s="49"/>
      <c r="N127" s="73"/>
      <c r="O127" s="84"/>
    </row>
    <row r="128" spans="1:15" s="1" customFormat="1" ht="20.100000000000001" customHeight="1" x14ac:dyDescent="0.25">
      <c r="A128" s="5"/>
      <c r="B128" s="48"/>
      <c r="C128" s="49">
        <v>12</v>
      </c>
      <c r="D128" s="47" t="s">
        <v>525</v>
      </c>
      <c r="E128" s="50">
        <v>0</v>
      </c>
      <c r="F128" s="93">
        <f t="shared" si="3"/>
        <v>0</v>
      </c>
      <c r="G128" s="50"/>
      <c r="H128" s="51">
        <f t="shared" si="4"/>
        <v>0</v>
      </c>
      <c r="I128" s="76">
        <f t="shared" si="5"/>
        <v>0</v>
      </c>
      <c r="J128" s="5">
        <v>121</v>
      </c>
      <c r="K128" s="47" t="s">
        <v>525</v>
      </c>
      <c r="L128" s="47" t="s">
        <v>524</v>
      </c>
      <c r="M128" s="49"/>
      <c r="N128" s="73"/>
      <c r="O128" s="84"/>
    </row>
    <row r="129" spans="1:15" s="1" customFormat="1" ht="20.100000000000001" customHeight="1" x14ac:dyDescent="0.25">
      <c r="A129" s="5"/>
      <c r="B129" s="48"/>
      <c r="C129" s="49">
        <v>13</v>
      </c>
      <c r="D129" s="47" t="s">
        <v>535</v>
      </c>
      <c r="E129" s="50">
        <v>2</v>
      </c>
      <c r="F129" s="93">
        <f t="shared" si="3"/>
        <v>810</v>
      </c>
      <c r="G129" s="50"/>
      <c r="H129" s="51">
        <f t="shared" si="4"/>
        <v>0</v>
      </c>
      <c r="I129" s="76">
        <f t="shared" si="5"/>
        <v>810</v>
      </c>
      <c r="J129" s="5">
        <v>122</v>
      </c>
      <c r="K129" s="47" t="s">
        <v>535</v>
      </c>
      <c r="L129" s="47"/>
      <c r="M129" s="49"/>
      <c r="N129" s="73"/>
      <c r="O129" s="84"/>
    </row>
    <row r="130" spans="1:15" s="1" customFormat="1" ht="20.100000000000001" customHeight="1" x14ac:dyDescent="0.25">
      <c r="A130" s="5"/>
      <c r="B130" s="48"/>
      <c r="C130" s="49">
        <v>14</v>
      </c>
      <c r="D130" s="47" t="s">
        <v>536</v>
      </c>
      <c r="E130" s="50">
        <v>0</v>
      </c>
      <c r="F130" s="93">
        <f t="shared" si="3"/>
        <v>0</v>
      </c>
      <c r="G130" s="50"/>
      <c r="H130" s="51">
        <f t="shared" si="4"/>
        <v>0</v>
      </c>
      <c r="I130" s="76">
        <f t="shared" si="5"/>
        <v>0</v>
      </c>
      <c r="J130" s="5">
        <v>123</v>
      </c>
      <c r="K130" s="47" t="s">
        <v>536</v>
      </c>
      <c r="L130" s="47" t="s">
        <v>535</v>
      </c>
      <c r="M130" s="49"/>
      <c r="N130" s="73"/>
      <c r="O130" s="84"/>
    </row>
    <row r="131" spans="1:15" ht="20.100000000000001" customHeight="1" x14ac:dyDescent="0.25">
      <c r="A131" s="5"/>
      <c r="B131" s="48"/>
      <c r="C131" s="49">
        <v>15</v>
      </c>
      <c r="D131" s="47" t="s">
        <v>89</v>
      </c>
      <c r="E131" s="50">
        <v>5</v>
      </c>
      <c r="F131" s="93">
        <f t="shared" si="3"/>
        <v>2025</v>
      </c>
      <c r="G131" s="50"/>
      <c r="H131" s="51">
        <f t="shared" si="4"/>
        <v>0</v>
      </c>
      <c r="I131" s="76">
        <f t="shared" si="5"/>
        <v>2025</v>
      </c>
      <c r="J131" s="5">
        <v>124</v>
      </c>
      <c r="K131" s="47" t="s">
        <v>89</v>
      </c>
      <c r="L131" s="55"/>
      <c r="M131" s="49"/>
      <c r="N131" s="73"/>
      <c r="O131" s="84"/>
    </row>
    <row r="132" spans="1:15" s="1" customFormat="1" ht="20.100000000000001" customHeight="1" x14ac:dyDescent="0.25">
      <c r="A132" s="5"/>
      <c r="B132" s="48"/>
      <c r="C132" s="49">
        <v>16</v>
      </c>
      <c r="D132" s="47" t="s">
        <v>522</v>
      </c>
      <c r="E132" s="50">
        <v>0</v>
      </c>
      <c r="F132" s="93">
        <f t="shared" si="3"/>
        <v>0</v>
      </c>
      <c r="G132" s="50"/>
      <c r="H132" s="51">
        <f t="shared" si="4"/>
        <v>0</v>
      </c>
      <c r="I132" s="76">
        <f t="shared" si="5"/>
        <v>0</v>
      </c>
      <c r="J132" s="5">
        <v>125</v>
      </c>
      <c r="K132" s="47" t="s">
        <v>522</v>
      </c>
      <c r="L132" s="47" t="s">
        <v>89</v>
      </c>
      <c r="M132" s="49"/>
      <c r="N132" s="73"/>
      <c r="O132" s="84"/>
    </row>
    <row r="133" spans="1:15" s="1" customFormat="1" ht="20.100000000000001" customHeight="1" x14ac:dyDescent="0.25">
      <c r="A133" s="5"/>
      <c r="B133" s="48"/>
      <c r="C133" s="49">
        <v>17</v>
      </c>
      <c r="D133" s="47" t="s">
        <v>523</v>
      </c>
      <c r="E133" s="50">
        <v>0</v>
      </c>
      <c r="F133" s="93">
        <f t="shared" si="3"/>
        <v>0</v>
      </c>
      <c r="G133" s="50"/>
      <c r="H133" s="51">
        <f t="shared" si="4"/>
        <v>0</v>
      </c>
      <c r="I133" s="76">
        <f t="shared" si="5"/>
        <v>0</v>
      </c>
      <c r="J133" s="5">
        <v>126</v>
      </c>
      <c r="K133" s="47" t="s">
        <v>523</v>
      </c>
      <c r="L133" s="47" t="s">
        <v>89</v>
      </c>
      <c r="M133" s="49"/>
      <c r="N133" s="73"/>
      <c r="O133" s="84"/>
    </row>
    <row r="134" spans="1:15" s="1" customFormat="1" ht="20.100000000000001" customHeight="1" x14ac:dyDescent="0.25">
      <c r="A134" s="5"/>
      <c r="B134" s="48"/>
      <c r="C134" s="49">
        <v>18</v>
      </c>
      <c r="D134" s="47" t="s">
        <v>537</v>
      </c>
      <c r="E134" s="50">
        <v>0</v>
      </c>
      <c r="F134" s="93">
        <f t="shared" si="3"/>
        <v>0</v>
      </c>
      <c r="G134" s="50"/>
      <c r="H134" s="51">
        <f t="shared" si="4"/>
        <v>0</v>
      </c>
      <c r="I134" s="76">
        <f t="shared" si="5"/>
        <v>0</v>
      </c>
      <c r="J134" s="5">
        <v>127</v>
      </c>
      <c r="K134" s="47" t="s">
        <v>537</v>
      </c>
      <c r="L134" s="47" t="s">
        <v>89</v>
      </c>
      <c r="M134" s="49"/>
      <c r="N134" s="73"/>
      <c r="O134" s="84"/>
    </row>
    <row r="135" spans="1:15" s="1" customFormat="1" ht="20.100000000000001" customHeight="1" x14ac:dyDescent="0.25">
      <c r="A135" s="5"/>
      <c r="B135" s="48"/>
      <c r="C135" s="49">
        <v>19</v>
      </c>
      <c r="D135" s="47" t="s">
        <v>538</v>
      </c>
      <c r="E135" s="50">
        <v>0</v>
      </c>
      <c r="F135" s="93">
        <f t="shared" si="3"/>
        <v>0</v>
      </c>
      <c r="G135" s="50"/>
      <c r="H135" s="51">
        <f t="shared" si="4"/>
        <v>0</v>
      </c>
      <c r="I135" s="76">
        <f t="shared" si="5"/>
        <v>0</v>
      </c>
      <c r="J135" s="5">
        <v>128</v>
      </c>
      <c r="K135" s="47" t="s">
        <v>538</v>
      </c>
      <c r="L135" s="47" t="s">
        <v>89</v>
      </c>
      <c r="M135" s="49"/>
      <c r="N135" s="73"/>
      <c r="O135" s="84"/>
    </row>
    <row r="136" spans="1:15" s="1" customFormat="1" ht="20.100000000000001" customHeight="1" x14ac:dyDescent="0.25">
      <c r="A136" s="5"/>
      <c r="B136" s="48"/>
      <c r="C136" s="49">
        <v>20</v>
      </c>
      <c r="D136" s="47" t="s">
        <v>521</v>
      </c>
      <c r="E136" s="50">
        <v>4</v>
      </c>
      <c r="F136" s="93">
        <f t="shared" ref="F136:F199" si="6">SUM($L$1*E136)</f>
        <v>1620</v>
      </c>
      <c r="G136" s="50"/>
      <c r="H136" s="51">
        <f t="shared" ref="H136:H199" si="7">SUM($L$2*E136)</f>
        <v>0</v>
      </c>
      <c r="I136" s="76">
        <f t="shared" ref="I136:I199" si="8">F136+G136+H136</f>
        <v>1620</v>
      </c>
      <c r="J136" s="5">
        <v>129</v>
      </c>
      <c r="K136" s="47" t="s">
        <v>521</v>
      </c>
      <c r="L136" s="48"/>
      <c r="M136" s="49"/>
      <c r="N136" s="73"/>
      <c r="O136" s="84"/>
    </row>
    <row r="137" spans="1:15" s="1" customFormat="1" ht="20.100000000000001" customHeight="1" x14ac:dyDescent="0.25">
      <c r="A137" s="5"/>
      <c r="B137" s="48"/>
      <c r="C137" s="49">
        <v>21</v>
      </c>
      <c r="D137" s="47" t="s">
        <v>561</v>
      </c>
      <c r="E137" s="50">
        <v>0</v>
      </c>
      <c r="F137" s="93">
        <f t="shared" si="6"/>
        <v>0</v>
      </c>
      <c r="G137" s="50"/>
      <c r="H137" s="51">
        <f t="shared" si="7"/>
        <v>0</v>
      </c>
      <c r="I137" s="76">
        <f t="shared" si="8"/>
        <v>0</v>
      </c>
      <c r="J137" s="5">
        <v>130</v>
      </c>
      <c r="K137" s="47" t="s">
        <v>561</v>
      </c>
      <c r="L137" s="47" t="s">
        <v>521</v>
      </c>
      <c r="M137" s="49"/>
      <c r="N137" s="73"/>
      <c r="O137" s="84"/>
    </row>
    <row r="138" spans="1:15" s="1" customFormat="1" ht="20.100000000000001" customHeight="1" x14ac:dyDescent="0.25">
      <c r="A138" s="5"/>
      <c r="B138" s="48"/>
      <c r="C138" s="49">
        <v>22</v>
      </c>
      <c r="D138" s="47" t="s">
        <v>562</v>
      </c>
      <c r="E138" s="50">
        <v>0</v>
      </c>
      <c r="F138" s="93">
        <f t="shared" si="6"/>
        <v>0</v>
      </c>
      <c r="G138" s="50"/>
      <c r="H138" s="51">
        <f t="shared" si="7"/>
        <v>0</v>
      </c>
      <c r="I138" s="76">
        <f t="shared" si="8"/>
        <v>0</v>
      </c>
      <c r="J138" s="5">
        <v>131</v>
      </c>
      <c r="K138" s="47" t="s">
        <v>562</v>
      </c>
      <c r="L138" s="47" t="s">
        <v>521</v>
      </c>
      <c r="M138" s="49"/>
      <c r="N138" s="73"/>
      <c r="O138" s="84"/>
    </row>
    <row r="139" spans="1:15" s="1" customFormat="1" ht="20.100000000000001" customHeight="1" x14ac:dyDescent="0.25">
      <c r="A139" s="5"/>
      <c r="B139" s="48"/>
      <c r="C139" s="49">
        <v>23</v>
      </c>
      <c r="D139" s="47" t="s">
        <v>564</v>
      </c>
      <c r="E139" s="50">
        <v>0</v>
      </c>
      <c r="F139" s="93">
        <f t="shared" si="6"/>
        <v>0</v>
      </c>
      <c r="G139" s="50"/>
      <c r="H139" s="51">
        <f t="shared" si="7"/>
        <v>0</v>
      </c>
      <c r="I139" s="76">
        <f t="shared" si="8"/>
        <v>0</v>
      </c>
      <c r="J139" s="5">
        <v>132</v>
      </c>
      <c r="K139" s="47" t="s">
        <v>564</v>
      </c>
      <c r="L139" s="47" t="s">
        <v>521</v>
      </c>
      <c r="M139" s="49"/>
      <c r="N139" s="73"/>
      <c r="O139" s="84"/>
    </row>
    <row r="140" spans="1:15" ht="20.100000000000001" customHeight="1" x14ac:dyDescent="0.25">
      <c r="A140" s="5">
        <v>15</v>
      </c>
      <c r="B140" s="48" t="s">
        <v>203</v>
      </c>
      <c r="C140" s="49">
        <v>1</v>
      </c>
      <c r="D140" s="47" t="s">
        <v>92</v>
      </c>
      <c r="E140" s="50">
        <v>1</v>
      </c>
      <c r="F140" s="93">
        <f t="shared" si="6"/>
        <v>405</v>
      </c>
      <c r="G140" s="50"/>
      <c r="H140" s="51">
        <f t="shared" si="7"/>
        <v>0</v>
      </c>
      <c r="I140" s="76">
        <f t="shared" si="8"/>
        <v>405</v>
      </c>
      <c r="J140" s="5">
        <v>133</v>
      </c>
      <c r="K140" s="47" t="s">
        <v>92</v>
      </c>
      <c r="L140" s="55"/>
      <c r="M140" s="49"/>
      <c r="N140" s="73"/>
      <c r="O140" s="84"/>
    </row>
    <row r="141" spans="1:15" ht="20.100000000000001" customHeight="1" x14ac:dyDescent="0.25">
      <c r="A141" s="5"/>
      <c r="B141" s="48"/>
      <c r="C141" s="49">
        <v>2</v>
      </c>
      <c r="D141" s="47" t="s">
        <v>93</v>
      </c>
      <c r="E141" s="50">
        <v>1</v>
      </c>
      <c r="F141" s="93">
        <f t="shared" si="6"/>
        <v>405</v>
      </c>
      <c r="G141" s="50"/>
      <c r="H141" s="51">
        <f t="shared" si="7"/>
        <v>0</v>
      </c>
      <c r="I141" s="76">
        <f t="shared" si="8"/>
        <v>405</v>
      </c>
      <c r="J141" s="5">
        <v>134</v>
      </c>
      <c r="K141" s="47" t="s">
        <v>93</v>
      </c>
      <c r="L141" s="55"/>
      <c r="M141" s="49"/>
      <c r="N141" s="73"/>
      <c r="O141" s="84"/>
    </row>
    <row r="142" spans="1:15" ht="20.100000000000001" customHeight="1" x14ac:dyDescent="0.25">
      <c r="A142" s="5"/>
      <c r="B142" s="48"/>
      <c r="C142" s="49">
        <v>3</v>
      </c>
      <c r="D142" s="47" t="s">
        <v>94</v>
      </c>
      <c r="E142" s="50">
        <v>1</v>
      </c>
      <c r="F142" s="93">
        <f t="shared" si="6"/>
        <v>405</v>
      </c>
      <c r="G142" s="50"/>
      <c r="H142" s="51">
        <f t="shared" si="7"/>
        <v>0</v>
      </c>
      <c r="I142" s="76">
        <f t="shared" si="8"/>
        <v>405</v>
      </c>
      <c r="J142" s="5">
        <v>135</v>
      </c>
      <c r="K142" s="47" t="s">
        <v>94</v>
      </c>
      <c r="L142" s="55"/>
      <c r="M142" s="49"/>
      <c r="N142" s="73"/>
      <c r="O142" s="84"/>
    </row>
    <row r="143" spans="1:15" ht="20.100000000000001" customHeight="1" x14ac:dyDescent="0.25">
      <c r="A143" s="5"/>
      <c r="B143" s="48"/>
      <c r="C143" s="49">
        <v>4</v>
      </c>
      <c r="D143" s="47" t="s">
        <v>95</v>
      </c>
      <c r="E143" s="50">
        <v>1</v>
      </c>
      <c r="F143" s="93">
        <f t="shared" si="6"/>
        <v>405</v>
      </c>
      <c r="G143" s="50"/>
      <c r="H143" s="51">
        <f t="shared" si="7"/>
        <v>0</v>
      </c>
      <c r="I143" s="76">
        <f t="shared" si="8"/>
        <v>405</v>
      </c>
      <c r="J143" s="5">
        <v>136</v>
      </c>
      <c r="K143" s="47" t="s">
        <v>95</v>
      </c>
      <c r="L143" s="55"/>
      <c r="M143" s="49"/>
      <c r="N143" s="73"/>
      <c r="O143" s="84"/>
    </row>
    <row r="144" spans="1:15" ht="20.100000000000001" customHeight="1" x14ac:dyDescent="0.25">
      <c r="A144" s="5"/>
      <c r="B144" s="48"/>
      <c r="C144" s="49">
        <v>5</v>
      </c>
      <c r="D144" s="47" t="s">
        <v>96</v>
      </c>
      <c r="E144" s="50">
        <v>1</v>
      </c>
      <c r="F144" s="93">
        <f t="shared" si="6"/>
        <v>405</v>
      </c>
      <c r="G144" s="50"/>
      <c r="H144" s="51">
        <f t="shared" si="7"/>
        <v>0</v>
      </c>
      <c r="I144" s="76">
        <f t="shared" si="8"/>
        <v>405</v>
      </c>
      <c r="J144" s="5">
        <v>137</v>
      </c>
      <c r="K144" s="47" t="s">
        <v>96</v>
      </c>
      <c r="L144" s="55"/>
      <c r="M144" s="49"/>
      <c r="N144" s="73"/>
      <c r="O144" s="84"/>
    </row>
    <row r="145" spans="1:15" ht="20.100000000000001" customHeight="1" x14ac:dyDescent="0.25">
      <c r="A145" s="5"/>
      <c r="B145" s="48"/>
      <c r="C145" s="49">
        <v>6</v>
      </c>
      <c r="D145" s="47" t="s">
        <v>97</v>
      </c>
      <c r="E145" s="50">
        <v>1</v>
      </c>
      <c r="F145" s="93">
        <f t="shared" si="6"/>
        <v>405</v>
      </c>
      <c r="G145" s="50"/>
      <c r="H145" s="51">
        <f t="shared" si="7"/>
        <v>0</v>
      </c>
      <c r="I145" s="76">
        <f t="shared" si="8"/>
        <v>405</v>
      </c>
      <c r="J145" s="5">
        <v>138</v>
      </c>
      <c r="K145" s="47" t="s">
        <v>97</v>
      </c>
      <c r="L145" s="55"/>
      <c r="M145" s="49"/>
      <c r="N145" s="73"/>
      <c r="O145" s="84"/>
    </row>
    <row r="146" spans="1:15" ht="20.100000000000001" customHeight="1" x14ac:dyDescent="0.25">
      <c r="A146" s="5"/>
      <c r="B146" s="48"/>
      <c r="C146" s="49">
        <v>7</v>
      </c>
      <c r="D146" s="47" t="s">
        <v>98</v>
      </c>
      <c r="E146" s="50">
        <v>1</v>
      </c>
      <c r="F146" s="93">
        <f t="shared" si="6"/>
        <v>405</v>
      </c>
      <c r="G146" s="50"/>
      <c r="H146" s="51">
        <f t="shared" si="7"/>
        <v>0</v>
      </c>
      <c r="I146" s="76">
        <f t="shared" si="8"/>
        <v>405</v>
      </c>
      <c r="J146" s="5">
        <v>139</v>
      </c>
      <c r="K146" s="47" t="s">
        <v>98</v>
      </c>
      <c r="L146" s="55"/>
      <c r="M146" s="49"/>
      <c r="N146" s="73"/>
      <c r="O146" s="84"/>
    </row>
    <row r="147" spans="1:15" ht="20.100000000000001" customHeight="1" x14ac:dyDescent="0.25">
      <c r="A147" s="5"/>
      <c r="B147" s="48"/>
      <c r="C147" s="49">
        <v>8</v>
      </c>
      <c r="D147" s="47" t="s">
        <v>99</v>
      </c>
      <c r="E147" s="50">
        <v>1</v>
      </c>
      <c r="F147" s="93">
        <f t="shared" si="6"/>
        <v>405</v>
      </c>
      <c r="G147" s="50"/>
      <c r="H147" s="51">
        <f t="shared" si="7"/>
        <v>0</v>
      </c>
      <c r="I147" s="76">
        <f t="shared" si="8"/>
        <v>405</v>
      </c>
      <c r="J147" s="5">
        <v>140</v>
      </c>
      <c r="K147" s="47" t="s">
        <v>99</v>
      </c>
      <c r="L147" s="55"/>
      <c r="M147" s="49"/>
      <c r="N147" s="73"/>
      <c r="O147" s="84"/>
    </row>
    <row r="148" spans="1:15" ht="20.100000000000001" customHeight="1" x14ac:dyDescent="0.25">
      <c r="A148" s="5"/>
      <c r="B148" s="48"/>
      <c r="C148" s="49">
        <v>9</v>
      </c>
      <c r="D148" s="47" t="s">
        <v>100</v>
      </c>
      <c r="E148" s="50">
        <v>1</v>
      </c>
      <c r="F148" s="93">
        <f t="shared" si="6"/>
        <v>405</v>
      </c>
      <c r="G148" s="50"/>
      <c r="H148" s="51">
        <f t="shared" si="7"/>
        <v>0</v>
      </c>
      <c r="I148" s="76">
        <f t="shared" si="8"/>
        <v>405</v>
      </c>
      <c r="J148" s="5">
        <v>141</v>
      </c>
      <c r="K148" s="47" t="s">
        <v>100</v>
      </c>
      <c r="L148" s="55"/>
      <c r="M148" s="49"/>
      <c r="N148" s="73"/>
      <c r="O148" s="84"/>
    </row>
    <row r="149" spans="1:15" ht="20.100000000000001" customHeight="1" x14ac:dyDescent="0.25">
      <c r="A149" s="5"/>
      <c r="B149" s="48"/>
      <c r="C149" s="49">
        <v>10</v>
      </c>
      <c r="D149" s="47" t="s">
        <v>101</v>
      </c>
      <c r="E149" s="50">
        <v>1</v>
      </c>
      <c r="F149" s="93">
        <f t="shared" si="6"/>
        <v>405</v>
      </c>
      <c r="G149" s="50"/>
      <c r="H149" s="51">
        <f t="shared" si="7"/>
        <v>0</v>
      </c>
      <c r="I149" s="76">
        <f t="shared" si="8"/>
        <v>405</v>
      </c>
      <c r="J149" s="5">
        <v>142</v>
      </c>
      <c r="K149" s="47" t="s">
        <v>101</v>
      </c>
      <c r="L149" s="55"/>
      <c r="M149" s="49"/>
      <c r="N149" s="73"/>
      <c r="O149" s="84"/>
    </row>
    <row r="150" spans="1:15" ht="20.100000000000001" customHeight="1" x14ac:dyDescent="0.25">
      <c r="A150" s="5"/>
      <c r="B150" s="48"/>
      <c r="C150" s="49">
        <v>11</v>
      </c>
      <c r="D150" s="47" t="s">
        <v>102</v>
      </c>
      <c r="E150" s="50">
        <v>1</v>
      </c>
      <c r="F150" s="93">
        <f t="shared" si="6"/>
        <v>405</v>
      </c>
      <c r="G150" s="50"/>
      <c r="H150" s="51">
        <f t="shared" si="7"/>
        <v>0</v>
      </c>
      <c r="I150" s="76">
        <f t="shared" si="8"/>
        <v>405</v>
      </c>
      <c r="J150" s="5">
        <v>143</v>
      </c>
      <c r="K150" s="47" t="s">
        <v>102</v>
      </c>
      <c r="L150" s="55"/>
      <c r="M150" s="49"/>
      <c r="N150" s="73"/>
      <c r="O150" s="84"/>
    </row>
    <row r="151" spans="1:15" ht="20.100000000000001" customHeight="1" x14ac:dyDescent="0.25">
      <c r="A151" s="5"/>
      <c r="B151" s="48"/>
      <c r="C151" s="49">
        <v>12</v>
      </c>
      <c r="D151" s="47" t="s">
        <v>104</v>
      </c>
      <c r="E151" s="50">
        <v>1</v>
      </c>
      <c r="F151" s="93">
        <f t="shared" si="6"/>
        <v>405</v>
      </c>
      <c r="G151" s="50"/>
      <c r="H151" s="51">
        <f t="shared" si="7"/>
        <v>0</v>
      </c>
      <c r="I151" s="76">
        <f t="shared" si="8"/>
        <v>405</v>
      </c>
      <c r="J151" s="5">
        <v>144</v>
      </c>
      <c r="K151" s="47" t="s">
        <v>104</v>
      </c>
      <c r="L151" s="55"/>
      <c r="M151" s="49"/>
      <c r="N151" s="73"/>
      <c r="O151" s="84"/>
    </row>
    <row r="152" spans="1:15" ht="20.100000000000001" customHeight="1" x14ac:dyDescent="0.25">
      <c r="A152" s="5"/>
      <c r="B152" s="48"/>
      <c r="C152" s="49">
        <v>13</v>
      </c>
      <c r="D152" s="47" t="s">
        <v>105</v>
      </c>
      <c r="E152" s="50">
        <v>1</v>
      </c>
      <c r="F152" s="93">
        <f t="shared" si="6"/>
        <v>405</v>
      </c>
      <c r="G152" s="50"/>
      <c r="H152" s="51">
        <f t="shared" si="7"/>
        <v>0</v>
      </c>
      <c r="I152" s="76">
        <f t="shared" si="8"/>
        <v>405</v>
      </c>
      <c r="J152" s="5">
        <v>145</v>
      </c>
      <c r="K152" s="47" t="s">
        <v>105</v>
      </c>
      <c r="L152" s="55"/>
      <c r="M152" s="49"/>
      <c r="N152" s="73"/>
      <c r="O152" s="84"/>
    </row>
    <row r="153" spans="1:15" ht="20.100000000000001" customHeight="1" x14ac:dyDescent="0.25">
      <c r="A153" s="5"/>
      <c r="B153" s="48"/>
      <c r="C153" s="49">
        <v>14</v>
      </c>
      <c r="D153" s="47" t="s">
        <v>106</v>
      </c>
      <c r="E153" s="50">
        <v>1</v>
      </c>
      <c r="F153" s="93">
        <f t="shared" si="6"/>
        <v>405</v>
      </c>
      <c r="G153" s="50"/>
      <c r="H153" s="51">
        <f t="shared" si="7"/>
        <v>0</v>
      </c>
      <c r="I153" s="76">
        <f t="shared" si="8"/>
        <v>405</v>
      </c>
      <c r="J153" s="5">
        <v>146</v>
      </c>
      <c r="K153" s="47" t="s">
        <v>106</v>
      </c>
      <c r="L153" s="55"/>
      <c r="M153" s="49"/>
      <c r="N153" s="73"/>
      <c r="O153" s="84"/>
    </row>
    <row r="154" spans="1:15" ht="20.100000000000001" customHeight="1" x14ac:dyDescent="0.25">
      <c r="A154" s="5"/>
      <c r="B154" s="48"/>
      <c r="C154" s="49">
        <v>15</v>
      </c>
      <c r="D154" s="47" t="s">
        <v>107</v>
      </c>
      <c r="E154" s="50">
        <v>1</v>
      </c>
      <c r="F154" s="93">
        <f t="shared" si="6"/>
        <v>405</v>
      </c>
      <c r="G154" s="50"/>
      <c r="H154" s="51">
        <f t="shared" si="7"/>
        <v>0</v>
      </c>
      <c r="I154" s="76">
        <f t="shared" si="8"/>
        <v>405</v>
      </c>
      <c r="J154" s="5">
        <v>147</v>
      </c>
      <c r="K154" s="47" t="s">
        <v>107</v>
      </c>
      <c r="L154" s="55"/>
      <c r="M154" s="49"/>
      <c r="N154" s="73"/>
      <c r="O154" s="84"/>
    </row>
    <row r="155" spans="1:15" ht="20.100000000000001" customHeight="1" x14ac:dyDescent="0.25">
      <c r="A155" s="5"/>
      <c r="B155" s="48"/>
      <c r="C155" s="49">
        <v>16</v>
      </c>
      <c r="D155" s="47" t="s">
        <v>108</v>
      </c>
      <c r="E155" s="50">
        <v>1</v>
      </c>
      <c r="F155" s="93">
        <f t="shared" si="6"/>
        <v>405</v>
      </c>
      <c r="G155" s="50"/>
      <c r="H155" s="51">
        <f t="shared" si="7"/>
        <v>0</v>
      </c>
      <c r="I155" s="76">
        <f t="shared" si="8"/>
        <v>405</v>
      </c>
      <c r="J155" s="5">
        <v>148</v>
      </c>
      <c r="K155" s="47" t="s">
        <v>108</v>
      </c>
      <c r="L155" s="55"/>
      <c r="M155" s="49"/>
      <c r="N155" s="73"/>
      <c r="O155" s="84"/>
    </row>
    <row r="156" spans="1:15" ht="20.100000000000001" customHeight="1" x14ac:dyDescent="0.25">
      <c r="A156" s="5"/>
      <c r="B156" s="48"/>
      <c r="C156" s="49">
        <v>17</v>
      </c>
      <c r="D156" s="47" t="s">
        <v>109</v>
      </c>
      <c r="E156" s="50">
        <v>1</v>
      </c>
      <c r="F156" s="93">
        <f t="shared" si="6"/>
        <v>405</v>
      </c>
      <c r="G156" s="50"/>
      <c r="H156" s="51">
        <f t="shared" si="7"/>
        <v>0</v>
      </c>
      <c r="I156" s="76">
        <f t="shared" si="8"/>
        <v>405</v>
      </c>
      <c r="J156" s="5">
        <v>149</v>
      </c>
      <c r="K156" s="47" t="s">
        <v>109</v>
      </c>
      <c r="L156" s="55"/>
      <c r="M156" s="49"/>
      <c r="N156" s="73"/>
      <c r="O156" s="84"/>
    </row>
    <row r="157" spans="1:15" ht="20.100000000000001" customHeight="1" x14ac:dyDescent="0.25">
      <c r="A157" s="5"/>
      <c r="B157" s="48"/>
      <c r="C157" s="49">
        <v>18</v>
      </c>
      <c r="D157" s="47" t="s">
        <v>110</v>
      </c>
      <c r="E157" s="50">
        <v>1</v>
      </c>
      <c r="F157" s="93">
        <f t="shared" si="6"/>
        <v>405</v>
      </c>
      <c r="G157" s="50"/>
      <c r="H157" s="51">
        <f t="shared" si="7"/>
        <v>0</v>
      </c>
      <c r="I157" s="76">
        <f t="shared" si="8"/>
        <v>405</v>
      </c>
      <c r="J157" s="5">
        <v>150</v>
      </c>
      <c r="K157" s="47" t="s">
        <v>110</v>
      </c>
      <c r="L157" s="55"/>
      <c r="M157" s="49"/>
      <c r="N157" s="73"/>
      <c r="O157" s="84"/>
    </row>
    <row r="158" spans="1:15" ht="20.100000000000001" customHeight="1" x14ac:dyDescent="0.25">
      <c r="A158" s="5"/>
      <c r="B158" s="48"/>
      <c r="C158" s="49">
        <v>19</v>
      </c>
      <c r="D158" s="47" t="s">
        <v>111</v>
      </c>
      <c r="E158" s="50">
        <v>1</v>
      </c>
      <c r="F158" s="93">
        <f t="shared" si="6"/>
        <v>405</v>
      </c>
      <c r="G158" s="50"/>
      <c r="H158" s="51">
        <f t="shared" si="7"/>
        <v>0</v>
      </c>
      <c r="I158" s="76">
        <f t="shared" si="8"/>
        <v>405</v>
      </c>
      <c r="J158" s="5">
        <v>151</v>
      </c>
      <c r="K158" s="47" t="s">
        <v>111</v>
      </c>
      <c r="L158" s="55"/>
      <c r="M158" s="49"/>
      <c r="N158" s="73"/>
      <c r="O158" s="84"/>
    </row>
    <row r="159" spans="1:15" ht="20.100000000000001" customHeight="1" x14ac:dyDescent="0.25">
      <c r="A159" s="5"/>
      <c r="B159" s="48"/>
      <c r="C159" s="49">
        <v>20</v>
      </c>
      <c r="D159" s="47" t="s">
        <v>112</v>
      </c>
      <c r="E159" s="50">
        <v>1</v>
      </c>
      <c r="F159" s="93">
        <f t="shared" si="6"/>
        <v>405</v>
      </c>
      <c r="G159" s="50"/>
      <c r="H159" s="51">
        <f t="shared" si="7"/>
        <v>0</v>
      </c>
      <c r="I159" s="76">
        <f t="shared" si="8"/>
        <v>405</v>
      </c>
      <c r="J159" s="5">
        <v>152</v>
      </c>
      <c r="K159" s="47" t="s">
        <v>112</v>
      </c>
      <c r="L159" s="55"/>
      <c r="M159" s="49"/>
      <c r="N159" s="73"/>
      <c r="O159" s="84"/>
    </row>
    <row r="160" spans="1:15" ht="20.100000000000001" customHeight="1" x14ac:dyDescent="0.25">
      <c r="A160" s="5"/>
      <c r="B160" s="48"/>
      <c r="C160" s="49">
        <v>21</v>
      </c>
      <c r="D160" s="47" t="s">
        <v>113</v>
      </c>
      <c r="E160" s="50">
        <v>1</v>
      </c>
      <c r="F160" s="93">
        <f t="shared" si="6"/>
        <v>405</v>
      </c>
      <c r="G160" s="50"/>
      <c r="H160" s="51">
        <f t="shared" si="7"/>
        <v>0</v>
      </c>
      <c r="I160" s="76">
        <f t="shared" si="8"/>
        <v>405</v>
      </c>
      <c r="J160" s="5">
        <v>153</v>
      </c>
      <c r="K160" s="47" t="s">
        <v>113</v>
      </c>
      <c r="L160" s="55"/>
      <c r="M160" s="49"/>
      <c r="N160" s="73"/>
      <c r="O160" s="84"/>
    </row>
    <row r="161" spans="1:15" ht="20.100000000000001" customHeight="1" x14ac:dyDescent="0.25">
      <c r="A161" s="5"/>
      <c r="B161" s="48"/>
      <c r="C161" s="49">
        <v>22</v>
      </c>
      <c r="D161" s="47" t="s">
        <v>115</v>
      </c>
      <c r="E161" s="50">
        <v>1</v>
      </c>
      <c r="F161" s="93">
        <f t="shared" si="6"/>
        <v>405</v>
      </c>
      <c r="G161" s="50"/>
      <c r="H161" s="51">
        <f t="shared" si="7"/>
        <v>0</v>
      </c>
      <c r="I161" s="76">
        <f t="shared" si="8"/>
        <v>405</v>
      </c>
      <c r="J161" s="5">
        <v>154</v>
      </c>
      <c r="K161" s="47" t="s">
        <v>115</v>
      </c>
      <c r="L161" s="55"/>
      <c r="M161" s="49"/>
      <c r="N161" s="73"/>
      <c r="O161" s="84"/>
    </row>
    <row r="162" spans="1:15" ht="20.100000000000001" customHeight="1" x14ac:dyDescent="0.25">
      <c r="A162" s="5"/>
      <c r="B162" s="48"/>
      <c r="C162" s="49">
        <v>23</v>
      </c>
      <c r="D162" s="47" t="s">
        <v>103</v>
      </c>
      <c r="E162" s="50">
        <v>2</v>
      </c>
      <c r="F162" s="93">
        <f t="shared" si="6"/>
        <v>810</v>
      </c>
      <c r="G162" s="50"/>
      <c r="H162" s="51">
        <f t="shared" si="7"/>
        <v>0</v>
      </c>
      <c r="I162" s="76">
        <f t="shared" si="8"/>
        <v>810</v>
      </c>
      <c r="J162" s="5">
        <v>155</v>
      </c>
      <c r="K162" s="47" t="s">
        <v>103</v>
      </c>
      <c r="L162" s="55"/>
      <c r="M162" s="49"/>
      <c r="N162" s="73"/>
      <c r="O162" s="84"/>
    </row>
    <row r="163" spans="1:15" ht="20.100000000000001" customHeight="1" x14ac:dyDescent="0.25">
      <c r="A163" s="5"/>
      <c r="B163" s="48"/>
      <c r="C163" s="49">
        <v>24</v>
      </c>
      <c r="D163" s="47" t="s">
        <v>551</v>
      </c>
      <c r="E163" s="50">
        <v>0</v>
      </c>
      <c r="F163" s="93">
        <f t="shared" si="6"/>
        <v>0</v>
      </c>
      <c r="G163" s="50"/>
      <c r="H163" s="51">
        <f t="shared" si="7"/>
        <v>0</v>
      </c>
      <c r="I163" s="76">
        <f t="shared" si="8"/>
        <v>0</v>
      </c>
      <c r="J163" s="5">
        <v>156</v>
      </c>
      <c r="K163" s="47" t="s">
        <v>551</v>
      </c>
      <c r="L163" s="47" t="s">
        <v>103</v>
      </c>
      <c r="M163" s="49"/>
      <c r="N163" s="73"/>
      <c r="O163" s="84"/>
    </row>
    <row r="164" spans="1:15" ht="20.100000000000001" customHeight="1" x14ac:dyDescent="0.25">
      <c r="A164" s="5">
        <v>16</v>
      </c>
      <c r="B164" s="48" t="s">
        <v>204</v>
      </c>
      <c r="C164" s="49">
        <v>1</v>
      </c>
      <c r="D164" s="47" t="s">
        <v>116</v>
      </c>
      <c r="E164" s="50">
        <v>1</v>
      </c>
      <c r="F164" s="166">
        <f t="shared" si="6"/>
        <v>405</v>
      </c>
      <c r="G164" s="167"/>
      <c r="H164" s="144">
        <f t="shared" si="7"/>
        <v>0</v>
      </c>
      <c r="I164" s="168">
        <f t="shared" si="8"/>
        <v>405</v>
      </c>
      <c r="J164" s="5">
        <v>157</v>
      </c>
      <c r="K164" s="47" t="s">
        <v>116</v>
      </c>
      <c r="L164" s="55"/>
      <c r="M164" s="49"/>
      <c r="N164" s="73"/>
      <c r="O164" s="84"/>
    </row>
    <row r="165" spans="1:15" s="1" customFormat="1" ht="20.100000000000001" customHeight="1" x14ac:dyDescent="0.25">
      <c r="A165" s="5"/>
      <c r="B165" s="48"/>
      <c r="C165" s="49">
        <v>2</v>
      </c>
      <c r="D165" s="47" t="s">
        <v>341</v>
      </c>
      <c r="E165" s="50">
        <v>1</v>
      </c>
      <c r="F165" s="166">
        <f t="shared" si="6"/>
        <v>405</v>
      </c>
      <c r="G165" s="167"/>
      <c r="H165" s="144">
        <f t="shared" si="7"/>
        <v>0</v>
      </c>
      <c r="I165" s="168">
        <f t="shared" si="8"/>
        <v>405</v>
      </c>
      <c r="J165" s="5">
        <v>158</v>
      </c>
      <c r="K165" s="47" t="s">
        <v>341</v>
      </c>
      <c r="L165" s="48"/>
      <c r="M165" s="49"/>
      <c r="N165" s="73"/>
      <c r="O165" s="84"/>
    </row>
    <row r="166" spans="1:15" ht="20.100000000000001" customHeight="1" x14ac:dyDescent="0.25">
      <c r="A166" s="5">
        <v>17</v>
      </c>
      <c r="B166" s="48" t="s">
        <v>205</v>
      </c>
      <c r="C166" s="49">
        <v>1</v>
      </c>
      <c r="D166" s="47" t="s">
        <v>118</v>
      </c>
      <c r="E166" s="50">
        <v>1</v>
      </c>
      <c r="F166" s="166">
        <f t="shared" si="6"/>
        <v>405</v>
      </c>
      <c r="G166" s="167"/>
      <c r="H166" s="144">
        <f t="shared" si="7"/>
        <v>0</v>
      </c>
      <c r="I166" s="168">
        <f t="shared" si="8"/>
        <v>405</v>
      </c>
      <c r="J166" s="5">
        <v>159</v>
      </c>
      <c r="K166" s="47" t="s">
        <v>118</v>
      </c>
      <c r="L166" s="55"/>
      <c r="M166" s="55"/>
    </row>
    <row r="167" spans="1:15" ht="20.100000000000001" customHeight="1" x14ac:dyDescent="0.25">
      <c r="A167" s="5"/>
      <c r="B167" s="48"/>
      <c r="C167" s="49">
        <v>2</v>
      </c>
      <c r="D167" s="47" t="s">
        <v>120</v>
      </c>
      <c r="E167" s="50">
        <v>1</v>
      </c>
      <c r="F167" s="166">
        <f t="shared" si="6"/>
        <v>405</v>
      </c>
      <c r="G167" s="167"/>
      <c r="H167" s="144">
        <f t="shared" si="7"/>
        <v>0</v>
      </c>
      <c r="I167" s="168">
        <f t="shared" si="8"/>
        <v>405</v>
      </c>
      <c r="J167" s="5">
        <v>160</v>
      </c>
      <c r="K167" s="47" t="s">
        <v>120</v>
      </c>
      <c r="L167" s="55"/>
      <c r="M167" s="55"/>
    </row>
    <row r="168" spans="1:15" ht="20.100000000000001" customHeight="1" x14ac:dyDescent="0.25">
      <c r="A168" s="5"/>
      <c r="B168" s="48"/>
      <c r="C168" s="49">
        <v>3</v>
      </c>
      <c r="D168" s="47" t="s">
        <v>121</v>
      </c>
      <c r="E168" s="50">
        <v>1</v>
      </c>
      <c r="F168" s="166">
        <f t="shared" si="6"/>
        <v>405</v>
      </c>
      <c r="G168" s="167"/>
      <c r="H168" s="144">
        <f t="shared" si="7"/>
        <v>0</v>
      </c>
      <c r="I168" s="168">
        <f t="shared" si="8"/>
        <v>405</v>
      </c>
      <c r="J168" s="5">
        <v>161</v>
      </c>
      <c r="K168" s="47" t="s">
        <v>121</v>
      </c>
      <c r="L168" s="55"/>
      <c r="M168" s="55"/>
    </row>
    <row r="169" spans="1:15" ht="20.100000000000001" customHeight="1" x14ac:dyDescent="0.25">
      <c r="A169" s="5"/>
      <c r="B169" s="48"/>
      <c r="C169" s="49">
        <v>4</v>
      </c>
      <c r="D169" s="47" t="s">
        <v>122</v>
      </c>
      <c r="E169" s="50">
        <v>1</v>
      </c>
      <c r="F169" s="166">
        <f t="shared" si="6"/>
        <v>405</v>
      </c>
      <c r="G169" s="167"/>
      <c r="H169" s="144">
        <f t="shared" si="7"/>
        <v>0</v>
      </c>
      <c r="I169" s="168">
        <f t="shared" si="8"/>
        <v>405</v>
      </c>
      <c r="J169" s="5">
        <v>162</v>
      </c>
      <c r="K169" s="47" t="s">
        <v>122</v>
      </c>
      <c r="L169" s="55"/>
      <c r="M169" s="55"/>
    </row>
    <row r="170" spans="1:15" ht="20.100000000000001" customHeight="1" x14ac:dyDescent="0.25">
      <c r="A170" s="5"/>
      <c r="B170" s="48"/>
      <c r="C170" s="49">
        <v>5</v>
      </c>
      <c r="D170" s="47" t="s">
        <v>123</v>
      </c>
      <c r="E170" s="50">
        <v>1</v>
      </c>
      <c r="F170" s="166">
        <f t="shared" si="6"/>
        <v>405</v>
      </c>
      <c r="G170" s="167"/>
      <c r="H170" s="144">
        <f t="shared" si="7"/>
        <v>0</v>
      </c>
      <c r="I170" s="168">
        <f t="shared" si="8"/>
        <v>405</v>
      </c>
      <c r="J170" s="5">
        <v>163</v>
      </c>
      <c r="K170" s="47" t="s">
        <v>123</v>
      </c>
      <c r="L170" s="55"/>
      <c r="M170" s="55"/>
    </row>
    <row r="171" spans="1:15" ht="20.100000000000001" customHeight="1" x14ac:dyDescent="0.25">
      <c r="A171" s="5"/>
      <c r="B171" s="48"/>
      <c r="C171" s="49">
        <v>6</v>
      </c>
      <c r="D171" s="47" t="s">
        <v>124</v>
      </c>
      <c r="E171" s="50">
        <v>1</v>
      </c>
      <c r="F171" s="166">
        <f t="shared" si="6"/>
        <v>405</v>
      </c>
      <c r="G171" s="167"/>
      <c r="H171" s="144">
        <f t="shared" si="7"/>
        <v>0</v>
      </c>
      <c r="I171" s="168">
        <f t="shared" si="8"/>
        <v>405</v>
      </c>
      <c r="J171" s="5">
        <v>164</v>
      </c>
      <c r="K171" s="47" t="s">
        <v>124</v>
      </c>
      <c r="L171" s="55"/>
      <c r="M171" s="55"/>
    </row>
    <row r="172" spans="1:15" ht="20.100000000000001" customHeight="1" x14ac:dyDescent="0.25">
      <c r="A172" s="5"/>
      <c r="B172" s="48"/>
      <c r="C172" s="49">
        <v>7</v>
      </c>
      <c r="D172" s="47" t="s">
        <v>125</v>
      </c>
      <c r="E172" s="50">
        <v>1</v>
      </c>
      <c r="F172" s="166">
        <f t="shared" si="6"/>
        <v>405</v>
      </c>
      <c r="G172" s="167"/>
      <c r="H172" s="144">
        <f t="shared" si="7"/>
        <v>0</v>
      </c>
      <c r="I172" s="168">
        <f t="shared" si="8"/>
        <v>405</v>
      </c>
      <c r="J172" s="5">
        <v>165</v>
      </c>
      <c r="K172" s="47" t="s">
        <v>125</v>
      </c>
      <c r="L172" s="55"/>
      <c r="M172" s="55"/>
    </row>
    <row r="173" spans="1:15" ht="20.100000000000001" customHeight="1" x14ac:dyDescent="0.25">
      <c r="A173" s="5"/>
      <c r="B173" s="48"/>
      <c r="C173" s="49">
        <v>8</v>
      </c>
      <c r="D173" s="47" t="s">
        <v>126</v>
      </c>
      <c r="E173" s="50">
        <v>1</v>
      </c>
      <c r="F173" s="166">
        <f t="shared" si="6"/>
        <v>405</v>
      </c>
      <c r="G173" s="167"/>
      <c r="H173" s="144">
        <f t="shared" si="7"/>
        <v>0</v>
      </c>
      <c r="I173" s="168">
        <f t="shared" si="8"/>
        <v>405</v>
      </c>
      <c r="J173" s="5">
        <v>166</v>
      </c>
      <c r="K173" s="47" t="s">
        <v>126</v>
      </c>
      <c r="L173" s="55"/>
      <c r="M173" s="55"/>
    </row>
    <row r="174" spans="1:15" ht="20.100000000000001" customHeight="1" x14ac:dyDescent="0.25">
      <c r="A174" s="5"/>
      <c r="B174" s="48"/>
      <c r="C174" s="49">
        <v>9</v>
      </c>
      <c r="D174" s="47" t="s">
        <v>127</v>
      </c>
      <c r="E174" s="50">
        <v>1</v>
      </c>
      <c r="F174" s="166">
        <f t="shared" si="6"/>
        <v>405</v>
      </c>
      <c r="G174" s="167"/>
      <c r="H174" s="144">
        <f t="shared" si="7"/>
        <v>0</v>
      </c>
      <c r="I174" s="168">
        <f t="shared" si="8"/>
        <v>405</v>
      </c>
      <c r="J174" s="5">
        <v>167</v>
      </c>
      <c r="K174" s="47" t="s">
        <v>127</v>
      </c>
      <c r="L174" s="55"/>
      <c r="M174" s="55"/>
    </row>
    <row r="175" spans="1:15" ht="20.100000000000001" customHeight="1" x14ac:dyDescent="0.25">
      <c r="A175" s="5"/>
      <c r="B175" s="48"/>
      <c r="C175" s="49">
        <v>10</v>
      </c>
      <c r="D175" s="47" t="s">
        <v>415</v>
      </c>
      <c r="E175" s="50">
        <v>1</v>
      </c>
      <c r="F175" s="166">
        <f t="shared" si="6"/>
        <v>405</v>
      </c>
      <c r="G175" s="167"/>
      <c r="H175" s="144">
        <f t="shared" si="7"/>
        <v>0</v>
      </c>
      <c r="I175" s="168">
        <f t="shared" si="8"/>
        <v>405</v>
      </c>
      <c r="J175" s="5">
        <v>168</v>
      </c>
      <c r="K175" s="47" t="s">
        <v>415</v>
      </c>
      <c r="L175" s="55"/>
      <c r="M175" s="55"/>
    </row>
    <row r="176" spans="1:15" ht="20.100000000000001" customHeight="1" x14ac:dyDescent="0.25">
      <c r="A176" s="5"/>
      <c r="B176" s="48"/>
      <c r="C176" s="49">
        <v>11</v>
      </c>
      <c r="D176" s="47" t="s">
        <v>119</v>
      </c>
      <c r="E176" s="50">
        <v>2</v>
      </c>
      <c r="F176" s="166">
        <f t="shared" si="6"/>
        <v>810</v>
      </c>
      <c r="G176" s="167"/>
      <c r="H176" s="144">
        <f t="shared" si="7"/>
        <v>0</v>
      </c>
      <c r="I176" s="168">
        <f t="shared" si="8"/>
        <v>810</v>
      </c>
      <c r="J176" s="5">
        <v>169</v>
      </c>
      <c r="K176" s="47" t="s">
        <v>119</v>
      </c>
      <c r="L176" s="55"/>
      <c r="M176" s="55"/>
    </row>
    <row r="177" spans="1:13" ht="20.100000000000001" customHeight="1" x14ac:dyDescent="0.25">
      <c r="A177" s="5"/>
      <c r="B177" s="48"/>
      <c r="C177" s="49">
        <v>12</v>
      </c>
      <c r="D177" s="47" t="s">
        <v>117</v>
      </c>
      <c r="E177" s="50">
        <v>0</v>
      </c>
      <c r="F177" s="166">
        <f t="shared" si="6"/>
        <v>0</v>
      </c>
      <c r="G177" s="167"/>
      <c r="H177" s="144">
        <f t="shared" si="7"/>
        <v>0</v>
      </c>
      <c r="I177" s="168">
        <f t="shared" si="8"/>
        <v>0</v>
      </c>
      <c r="J177" s="5">
        <v>170</v>
      </c>
      <c r="K177" s="47" t="s">
        <v>117</v>
      </c>
      <c r="L177" s="55" t="s">
        <v>119</v>
      </c>
      <c r="M177" s="55"/>
    </row>
    <row r="178" spans="1:13" ht="20.100000000000001" customHeight="1" x14ac:dyDescent="0.25">
      <c r="A178" s="5"/>
      <c r="B178" s="48"/>
      <c r="C178" s="49">
        <v>13</v>
      </c>
      <c r="D178" s="47" t="s">
        <v>416</v>
      </c>
      <c r="E178" s="50">
        <v>3</v>
      </c>
      <c r="F178" s="166">
        <f t="shared" si="6"/>
        <v>1215</v>
      </c>
      <c r="G178" s="167"/>
      <c r="H178" s="144">
        <f t="shared" si="7"/>
        <v>0</v>
      </c>
      <c r="I178" s="168">
        <f t="shared" si="8"/>
        <v>1215</v>
      </c>
      <c r="J178" s="5">
        <v>171</v>
      </c>
      <c r="K178" s="47" t="s">
        <v>416</v>
      </c>
      <c r="L178" s="55"/>
      <c r="M178" s="55"/>
    </row>
    <row r="179" spans="1:13" ht="20.100000000000001" customHeight="1" x14ac:dyDescent="0.25">
      <c r="A179" s="5"/>
      <c r="B179" s="48"/>
      <c r="C179" s="49">
        <v>14</v>
      </c>
      <c r="D179" s="47" t="s">
        <v>417</v>
      </c>
      <c r="E179" s="50">
        <v>0</v>
      </c>
      <c r="F179" s="166">
        <f t="shared" si="6"/>
        <v>0</v>
      </c>
      <c r="G179" s="167"/>
      <c r="H179" s="144">
        <f t="shared" si="7"/>
        <v>0</v>
      </c>
      <c r="I179" s="168">
        <f t="shared" si="8"/>
        <v>0</v>
      </c>
      <c r="J179" s="5">
        <v>172</v>
      </c>
      <c r="K179" s="47" t="s">
        <v>417</v>
      </c>
      <c r="L179" s="55" t="s">
        <v>416</v>
      </c>
      <c r="M179" s="55"/>
    </row>
    <row r="180" spans="1:13" ht="20.100000000000001" customHeight="1" x14ac:dyDescent="0.25">
      <c r="A180" s="5"/>
      <c r="B180" s="48"/>
      <c r="C180" s="49">
        <v>15</v>
      </c>
      <c r="D180" s="47" t="s">
        <v>418</v>
      </c>
      <c r="E180" s="50">
        <v>0</v>
      </c>
      <c r="F180" s="166">
        <f t="shared" si="6"/>
        <v>0</v>
      </c>
      <c r="G180" s="167"/>
      <c r="H180" s="144">
        <f t="shared" si="7"/>
        <v>0</v>
      </c>
      <c r="I180" s="168">
        <f t="shared" si="8"/>
        <v>0</v>
      </c>
      <c r="J180" s="5">
        <v>173</v>
      </c>
      <c r="K180" s="47" t="s">
        <v>418</v>
      </c>
      <c r="L180" s="55" t="s">
        <v>416</v>
      </c>
      <c r="M180" s="55"/>
    </row>
    <row r="181" spans="1:13" ht="20.100000000000001" customHeight="1" x14ac:dyDescent="0.25">
      <c r="A181" s="5">
        <v>18</v>
      </c>
      <c r="B181" s="48" t="s">
        <v>206</v>
      </c>
      <c r="C181" s="49">
        <v>1</v>
      </c>
      <c r="D181" s="47" t="s">
        <v>128</v>
      </c>
      <c r="E181" s="50">
        <v>1</v>
      </c>
      <c r="F181" s="166">
        <f t="shared" si="6"/>
        <v>405</v>
      </c>
      <c r="G181" s="167"/>
      <c r="H181" s="144">
        <f t="shared" si="7"/>
        <v>0</v>
      </c>
      <c r="I181" s="168">
        <f t="shared" si="8"/>
        <v>405</v>
      </c>
      <c r="J181" s="5">
        <v>174</v>
      </c>
      <c r="K181" s="47" t="s">
        <v>128</v>
      </c>
      <c r="L181" s="55"/>
      <c r="M181" s="55"/>
    </row>
    <row r="182" spans="1:13" ht="20.100000000000001" customHeight="1" x14ac:dyDescent="0.25">
      <c r="A182" s="5"/>
      <c r="B182" s="48"/>
      <c r="C182" s="49">
        <v>2</v>
      </c>
      <c r="D182" s="47" t="s">
        <v>129</v>
      </c>
      <c r="E182" s="50">
        <v>1</v>
      </c>
      <c r="F182" s="166">
        <f t="shared" si="6"/>
        <v>405</v>
      </c>
      <c r="G182" s="167"/>
      <c r="H182" s="144">
        <f t="shared" si="7"/>
        <v>0</v>
      </c>
      <c r="I182" s="168">
        <f t="shared" si="8"/>
        <v>405</v>
      </c>
      <c r="J182" s="5">
        <v>175</v>
      </c>
      <c r="K182" s="47" t="s">
        <v>129</v>
      </c>
      <c r="L182" s="55"/>
      <c r="M182" s="55"/>
    </row>
    <row r="183" spans="1:13" ht="20.100000000000001" customHeight="1" x14ac:dyDescent="0.25">
      <c r="A183" s="5"/>
      <c r="B183" s="48"/>
      <c r="C183" s="49">
        <v>3</v>
      </c>
      <c r="D183" s="47" t="s">
        <v>130</v>
      </c>
      <c r="E183" s="50">
        <v>1</v>
      </c>
      <c r="F183" s="166">
        <f t="shared" si="6"/>
        <v>405</v>
      </c>
      <c r="G183" s="167"/>
      <c r="H183" s="144">
        <f t="shared" si="7"/>
        <v>0</v>
      </c>
      <c r="I183" s="168">
        <f t="shared" si="8"/>
        <v>405</v>
      </c>
      <c r="J183" s="5">
        <v>176</v>
      </c>
      <c r="K183" s="47" t="s">
        <v>130</v>
      </c>
      <c r="L183" s="55"/>
      <c r="M183" s="55"/>
    </row>
    <row r="184" spans="1:13" ht="20.100000000000001" customHeight="1" x14ac:dyDescent="0.25">
      <c r="A184" s="5"/>
      <c r="B184" s="48"/>
      <c r="C184" s="49">
        <v>4</v>
      </c>
      <c r="D184" s="47" t="s">
        <v>131</v>
      </c>
      <c r="E184" s="50">
        <v>1</v>
      </c>
      <c r="F184" s="166">
        <f t="shared" si="6"/>
        <v>405</v>
      </c>
      <c r="G184" s="167"/>
      <c r="H184" s="144">
        <f t="shared" si="7"/>
        <v>0</v>
      </c>
      <c r="I184" s="168">
        <f t="shared" si="8"/>
        <v>405</v>
      </c>
      <c r="J184" s="5">
        <v>177</v>
      </c>
      <c r="K184" s="47" t="s">
        <v>131</v>
      </c>
      <c r="L184" s="55"/>
      <c r="M184" s="55"/>
    </row>
    <row r="185" spans="1:13" ht="20.100000000000001" customHeight="1" x14ac:dyDescent="0.25">
      <c r="A185" s="5"/>
      <c r="B185" s="48"/>
      <c r="C185" s="49">
        <v>5</v>
      </c>
      <c r="D185" s="47" t="s">
        <v>132</v>
      </c>
      <c r="E185" s="50">
        <v>1</v>
      </c>
      <c r="F185" s="166">
        <f t="shared" si="6"/>
        <v>405</v>
      </c>
      <c r="G185" s="167"/>
      <c r="H185" s="144">
        <f t="shared" si="7"/>
        <v>0</v>
      </c>
      <c r="I185" s="168">
        <f t="shared" si="8"/>
        <v>405</v>
      </c>
      <c r="J185" s="5">
        <v>178</v>
      </c>
      <c r="K185" s="47" t="s">
        <v>132</v>
      </c>
      <c r="L185" s="55"/>
      <c r="M185" s="55"/>
    </row>
    <row r="186" spans="1:13" ht="20.100000000000001" customHeight="1" x14ac:dyDescent="0.25">
      <c r="A186" s="5"/>
      <c r="B186" s="48"/>
      <c r="C186" s="49">
        <v>6</v>
      </c>
      <c r="D186" s="47" t="s">
        <v>133</v>
      </c>
      <c r="E186" s="50">
        <v>1</v>
      </c>
      <c r="F186" s="166">
        <f t="shared" si="6"/>
        <v>405</v>
      </c>
      <c r="G186" s="167"/>
      <c r="H186" s="144">
        <f t="shared" si="7"/>
        <v>0</v>
      </c>
      <c r="I186" s="168">
        <f t="shared" si="8"/>
        <v>405</v>
      </c>
      <c r="J186" s="5">
        <v>179</v>
      </c>
      <c r="K186" s="47" t="s">
        <v>133</v>
      </c>
      <c r="L186" s="55"/>
      <c r="M186" s="55"/>
    </row>
    <row r="187" spans="1:13" ht="20.100000000000001" customHeight="1" x14ac:dyDescent="0.25">
      <c r="A187" s="5"/>
      <c r="B187" s="48"/>
      <c r="C187" s="49">
        <v>7</v>
      </c>
      <c r="D187" s="47" t="s">
        <v>134</v>
      </c>
      <c r="E187" s="50">
        <v>1</v>
      </c>
      <c r="F187" s="166">
        <f t="shared" si="6"/>
        <v>405</v>
      </c>
      <c r="G187" s="167"/>
      <c r="H187" s="144">
        <f t="shared" si="7"/>
        <v>0</v>
      </c>
      <c r="I187" s="168">
        <f t="shared" si="8"/>
        <v>405</v>
      </c>
      <c r="J187" s="5">
        <v>180</v>
      </c>
      <c r="K187" s="47" t="s">
        <v>134</v>
      </c>
      <c r="L187" s="55"/>
      <c r="M187" s="55"/>
    </row>
    <row r="188" spans="1:13" ht="20.100000000000001" customHeight="1" x14ac:dyDescent="0.25">
      <c r="A188" s="5"/>
      <c r="B188" s="48"/>
      <c r="C188" s="49">
        <v>8</v>
      </c>
      <c r="D188" s="47" t="s">
        <v>135</v>
      </c>
      <c r="E188" s="50">
        <v>1</v>
      </c>
      <c r="F188" s="166">
        <f t="shared" si="6"/>
        <v>405</v>
      </c>
      <c r="G188" s="167"/>
      <c r="H188" s="144">
        <f t="shared" si="7"/>
        <v>0</v>
      </c>
      <c r="I188" s="168">
        <f t="shared" si="8"/>
        <v>405</v>
      </c>
      <c r="J188" s="5">
        <v>181</v>
      </c>
      <c r="K188" s="47" t="s">
        <v>135</v>
      </c>
      <c r="L188" s="55"/>
      <c r="M188" s="55"/>
    </row>
    <row r="189" spans="1:13" ht="20.100000000000001" customHeight="1" x14ac:dyDescent="0.25">
      <c r="A189" s="5"/>
      <c r="B189" s="48"/>
      <c r="C189" s="49">
        <v>9</v>
      </c>
      <c r="D189" s="47" t="s">
        <v>136</v>
      </c>
      <c r="E189" s="50">
        <v>1</v>
      </c>
      <c r="F189" s="166">
        <f t="shared" si="6"/>
        <v>405</v>
      </c>
      <c r="G189" s="167"/>
      <c r="H189" s="144">
        <f t="shared" si="7"/>
        <v>0</v>
      </c>
      <c r="I189" s="168">
        <f t="shared" si="8"/>
        <v>405</v>
      </c>
      <c r="J189" s="5">
        <v>182</v>
      </c>
      <c r="K189" s="47" t="s">
        <v>136</v>
      </c>
      <c r="L189" s="55"/>
      <c r="M189" s="55"/>
    </row>
    <row r="190" spans="1:13" ht="20.100000000000001" customHeight="1" x14ac:dyDescent="0.25">
      <c r="A190" s="5"/>
      <c r="B190" s="48"/>
      <c r="C190" s="49">
        <v>10</v>
      </c>
      <c r="D190" s="47" t="s">
        <v>137</v>
      </c>
      <c r="E190" s="50">
        <v>1</v>
      </c>
      <c r="F190" s="166">
        <f t="shared" si="6"/>
        <v>405</v>
      </c>
      <c r="G190" s="167"/>
      <c r="H190" s="144">
        <f t="shared" si="7"/>
        <v>0</v>
      </c>
      <c r="I190" s="168">
        <f t="shared" si="8"/>
        <v>405</v>
      </c>
      <c r="J190" s="5">
        <v>183</v>
      </c>
      <c r="K190" s="47" t="s">
        <v>137</v>
      </c>
      <c r="L190" s="55"/>
      <c r="M190" s="55"/>
    </row>
    <row r="191" spans="1:13" ht="20.100000000000001" customHeight="1" x14ac:dyDescent="0.25">
      <c r="A191" s="5"/>
      <c r="B191" s="48"/>
      <c r="C191" s="49">
        <v>11</v>
      </c>
      <c r="D191" s="47" t="s">
        <v>138</v>
      </c>
      <c r="E191" s="50">
        <v>1</v>
      </c>
      <c r="F191" s="166">
        <f t="shared" si="6"/>
        <v>405</v>
      </c>
      <c r="G191" s="167"/>
      <c r="H191" s="144">
        <f t="shared" si="7"/>
        <v>0</v>
      </c>
      <c r="I191" s="168">
        <f t="shared" si="8"/>
        <v>405</v>
      </c>
      <c r="J191" s="5">
        <v>184</v>
      </c>
      <c r="K191" s="47" t="s">
        <v>138</v>
      </c>
      <c r="L191" s="55"/>
      <c r="M191" s="55"/>
    </row>
    <row r="192" spans="1:13" ht="20.100000000000001" customHeight="1" x14ac:dyDescent="0.25">
      <c r="A192" s="5"/>
      <c r="B192" s="48"/>
      <c r="C192" s="49">
        <v>12</v>
      </c>
      <c r="D192" s="47" t="s">
        <v>139</v>
      </c>
      <c r="E192" s="50">
        <v>1</v>
      </c>
      <c r="F192" s="166">
        <f t="shared" si="6"/>
        <v>405</v>
      </c>
      <c r="G192" s="167"/>
      <c r="H192" s="144">
        <f t="shared" si="7"/>
        <v>0</v>
      </c>
      <c r="I192" s="168">
        <f t="shared" si="8"/>
        <v>405</v>
      </c>
      <c r="J192" s="5">
        <v>185</v>
      </c>
      <c r="K192" s="47" t="s">
        <v>139</v>
      </c>
      <c r="L192" s="55"/>
      <c r="M192" s="55"/>
    </row>
    <row r="193" spans="1:13" ht="20.100000000000001" customHeight="1" x14ac:dyDescent="0.25">
      <c r="A193" s="5"/>
      <c r="B193" s="48"/>
      <c r="C193" s="49">
        <v>13</v>
      </c>
      <c r="D193" s="47" t="s">
        <v>140</v>
      </c>
      <c r="E193" s="50">
        <v>1</v>
      </c>
      <c r="F193" s="166">
        <f t="shared" si="6"/>
        <v>405</v>
      </c>
      <c r="G193" s="167"/>
      <c r="H193" s="144">
        <f t="shared" si="7"/>
        <v>0</v>
      </c>
      <c r="I193" s="168">
        <f t="shared" si="8"/>
        <v>405</v>
      </c>
      <c r="J193" s="5">
        <v>186</v>
      </c>
      <c r="K193" s="47" t="s">
        <v>140</v>
      </c>
      <c r="L193" s="55"/>
      <c r="M193" s="55"/>
    </row>
    <row r="194" spans="1:13" ht="20.100000000000001" customHeight="1" x14ac:dyDescent="0.25">
      <c r="A194" s="5"/>
      <c r="B194" s="48"/>
      <c r="C194" s="49">
        <v>14</v>
      </c>
      <c r="D194" s="47" t="s">
        <v>141</v>
      </c>
      <c r="E194" s="50">
        <v>1</v>
      </c>
      <c r="F194" s="166">
        <f t="shared" si="6"/>
        <v>405</v>
      </c>
      <c r="G194" s="167"/>
      <c r="H194" s="144">
        <f t="shared" si="7"/>
        <v>0</v>
      </c>
      <c r="I194" s="168">
        <f t="shared" si="8"/>
        <v>405</v>
      </c>
      <c r="J194" s="5">
        <v>187</v>
      </c>
      <c r="K194" s="47" t="s">
        <v>141</v>
      </c>
      <c r="L194" s="55"/>
      <c r="M194" s="55"/>
    </row>
    <row r="195" spans="1:13" ht="20.100000000000001" customHeight="1" x14ac:dyDescent="0.25">
      <c r="A195" s="5"/>
      <c r="B195" s="48"/>
      <c r="C195" s="49">
        <v>15</v>
      </c>
      <c r="D195" s="47" t="s">
        <v>142</v>
      </c>
      <c r="E195" s="50">
        <v>1</v>
      </c>
      <c r="F195" s="166">
        <f t="shared" si="6"/>
        <v>405</v>
      </c>
      <c r="G195" s="167"/>
      <c r="H195" s="144">
        <f t="shared" si="7"/>
        <v>0</v>
      </c>
      <c r="I195" s="168">
        <f t="shared" si="8"/>
        <v>405</v>
      </c>
      <c r="J195" s="5">
        <v>188</v>
      </c>
      <c r="K195" s="47" t="s">
        <v>142</v>
      </c>
      <c r="L195" s="55"/>
      <c r="M195" s="55"/>
    </row>
    <row r="196" spans="1:13" ht="20.100000000000001" customHeight="1" x14ac:dyDescent="0.25">
      <c r="A196" s="5"/>
      <c r="B196" s="48"/>
      <c r="C196" s="49">
        <v>17</v>
      </c>
      <c r="D196" s="47" t="s">
        <v>143</v>
      </c>
      <c r="E196" s="50">
        <v>1</v>
      </c>
      <c r="F196" s="166">
        <f t="shared" si="6"/>
        <v>405</v>
      </c>
      <c r="G196" s="167"/>
      <c r="H196" s="144">
        <f t="shared" si="7"/>
        <v>0</v>
      </c>
      <c r="I196" s="168">
        <f t="shared" si="8"/>
        <v>405</v>
      </c>
      <c r="J196" s="5">
        <v>189</v>
      </c>
      <c r="K196" s="47" t="s">
        <v>143</v>
      </c>
      <c r="L196" s="55"/>
      <c r="M196" s="55"/>
    </row>
    <row r="197" spans="1:13" ht="20.100000000000001" customHeight="1" x14ac:dyDescent="0.25">
      <c r="A197" s="5"/>
      <c r="B197" s="48"/>
      <c r="C197" s="49">
        <v>18</v>
      </c>
      <c r="D197" s="47" t="s">
        <v>144</v>
      </c>
      <c r="E197" s="50">
        <v>1</v>
      </c>
      <c r="F197" s="166">
        <f t="shared" si="6"/>
        <v>405</v>
      </c>
      <c r="G197" s="167"/>
      <c r="H197" s="144">
        <f t="shared" si="7"/>
        <v>0</v>
      </c>
      <c r="I197" s="168">
        <f t="shared" si="8"/>
        <v>405</v>
      </c>
      <c r="J197" s="5">
        <v>190</v>
      </c>
      <c r="K197" s="47" t="s">
        <v>144</v>
      </c>
      <c r="L197" s="55"/>
      <c r="M197" s="55"/>
    </row>
    <row r="198" spans="1:13" ht="20.100000000000001" customHeight="1" x14ac:dyDescent="0.25">
      <c r="A198" s="5"/>
      <c r="B198" s="48"/>
      <c r="C198" s="49">
        <v>19</v>
      </c>
      <c r="D198" s="47" t="s">
        <v>145</v>
      </c>
      <c r="E198" s="50">
        <v>1</v>
      </c>
      <c r="F198" s="166">
        <f t="shared" si="6"/>
        <v>405</v>
      </c>
      <c r="G198" s="167"/>
      <c r="H198" s="144">
        <f t="shared" si="7"/>
        <v>0</v>
      </c>
      <c r="I198" s="168">
        <f t="shared" si="8"/>
        <v>405</v>
      </c>
      <c r="J198" s="5">
        <v>191</v>
      </c>
      <c r="K198" s="47" t="s">
        <v>145</v>
      </c>
      <c r="L198" s="55"/>
      <c r="M198" s="55"/>
    </row>
    <row r="199" spans="1:13" ht="20.100000000000001" customHeight="1" x14ac:dyDescent="0.25">
      <c r="A199" s="5"/>
      <c r="B199" s="48"/>
      <c r="C199" s="49">
        <v>20</v>
      </c>
      <c r="D199" s="47" t="s">
        <v>146</v>
      </c>
      <c r="E199" s="50">
        <v>1</v>
      </c>
      <c r="F199" s="166">
        <f t="shared" si="6"/>
        <v>405</v>
      </c>
      <c r="G199" s="167"/>
      <c r="H199" s="144">
        <f t="shared" si="7"/>
        <v>0</v>
      </c>
      <c r="I199" s="168">
        <f t="shared" si="8"/>
        <v>405</v>
      </c>
      <c r="J199" s="5">
        <v>192</v>
      </c>
      <c r="K199" s="47" t="s">
        <v>146</v>
      </c>
      <c r="L199" s="55"/>
      <c r="M199" s="55"/>
    </row>
    <row r="200" spans="1:13" ht="20.100000000000001" customHeight="1" x14ac:dyDescent="0.25">
      <c r="A200" s="5"/>
      <c r="B200" s="48"/>
      <c r="C200" s="49">
        <v>21</v>
      </c>
      <c r="D200" s="47" t="s">
        <v>147</v>
      </c>
      <c r="E200" s="50">
        <v>1</v>
      </c>
      <c r="F200" s="166">
        <f t="shared" ref="F200:F263" si="9">SUM($L$1*E200)</f>
        <v>405</v>
      </c>
      <c r="G200" s="167"/>
      <c r="H200" s="144">
        <f t="shared" ref="H200:H263" si="10">SUM($L$2*E200)</f>
        <v>0</v>
      </c>
      <c r="I200" s="168">
        <f t="shared" ref="I200:I263" si="11">F200+G200+H200</f>
        <v>405</v>
      </c>
      <c r="J200" s="5">
        <v>193</v>
      </c>
      <c r="K200" s="47" t="s">
        <v>147</v>
      </c>
      <c r="L200" s="55"/>
      <c r="M200" s="55"/>
    </row>
    <row r="201" spans="1:13" ht="20.100000000000001" customHeight="1" x14ac:dyDescent="0.25">
      <c r="A201" s="5"/>
      <c r="B201" s="48"/>
      <c r="C201" s="49">
        <v>22</v>
      </c>
      <c r="D201" s="47" t="s">
        <v>148</v>
      </c>
      <c r="E201" s="50">
        <v>1</v>
      </c>
      <c r="F201" s="166">
        <f t="shared" si="9"/>
        <v>405</v>
      </c>
      <c r="G201" s="167"/>
      <c r="H201" s="144">
        <f t="shared" si="10"/>
        <v>0</v>
      </c>
      <c r="I201" s="168">
        <f t="shared" si="11"/>
        <v>405</v>
      </c>
      <c r="J201" s="5">
        <v>194</v>
      </c>
      <c r="K201" s="47" t="s">
        <v>148</v>
      </c>
      <c r="L201" s="55"/>
      <c r="M201" s="55"/>
    </row>
    <row r="202" spans="1:13" ht="20.100000000000001" customHeight="1" x14ac:dyDescent="0.25">
      <c r="A202" s="5"/>
      <c r="B202" s="48"/>
      <c r="C202" s="49">
        <v>23</v>
      </c>
      <c r="D202" s="47" t="s">
        <v>149</v>
      </c>
      <c r="E202" s="50">
        <v>1</v>
      </c>
      <c r="F202" s="166">
        <f t="shared" si="9"/>
        <v>405</v>
      </c>
      <c r="G202" s="167"/>
      <c r="H202" s="144">
        <f t="shared" si="10"/>
        <v>0</v>
      </c>
      <c r="I202" s="168">
        <f t="shared" si="11"/>
        <v>405</v>
      </c>
      <c r="J202" s="5">
        <v>195</v>
      </c>
      <c r="K202" s="47" t="s">
        <v>149</v>
      </c>
      <c r="L202" s="55"/>
      <c r="M202" s="55"/>
    </row>
    <row r="203" spans="1:13" ht="20.100000000000001" customHeight="1" x14ac:dyDescent="0.25">
      <c r="A203" s="5"/>
      <c r="B203" s="48"/>
      <c r="C203" s="49">
        <v>24</v>
      </c>
      <c r="D203" s="47" t="s">
        <v>150</v>
      </c>
      <c r="E203" s="50">
        <v>1</v>
      </c>
      <c r="F203" s="166">
        <f t="shared" si="9"/>
        <v>405</v>
      </c>
      <c r="G203" s="167"/>
      <c r="H203" s="144">
        <f t="shared" si="10"/>
        <v>0</v>
      </c>
      <c r="I203" s="168">
        <f t="shared" si="11"/>
        <v>405</v>
      </c>
      <c r="J203" s="5">
        <v>196</v>
      </c>
      <c r="K203" s="47" t="s">
        <v>150</v>
      </c>
      <c r="L203" s="55"/>
      <c r="M203" s="55"/>
    </row>
    <row r="204" spans="1:13" ht="20.100000000000001" customHeight="1" x14ac:dyDescent="0.25">
      <c r="A204" s="5"/>
      <c r="B204" s="48"/>
      <c r="C204" s="49">
        <v>25</v>
      </c>
      <c r="D204" s="47" t="s">
        <v>151</v>
      </c>
      <c r="E204" s="50">
        <v>1</v>
      </c>
      <c r="F204" s="166">
        <f t="shared" si="9"/>
        <v>405</v>
      </c>
      <c r="G204" s="167"/>
      <c r="H204" s="144">
        <f t="shared" si="10"/>
        <v>0</v>
      </c>
      <c r="I204" s="168">
        <f t="shared" si="11"/>
        <v>405</v>
      </c>
      <c r="J204" s="5">
        <v>197</v>
      </c>
      <c r="K204" s="47" t="s">
        <v>151</v>
      </c>
      <c r="L204" s="55"/>
      <c r="M204" s="55"/>
    </row>
    <row r="205" spans="1:13" ht="20.100000000000001" customHeight="1" x14ac:dyDescent="0.25">
      <c r="A205" s="5"/>
      <c r="B205" s="48"/>
      <c r="C205" s="49">
        <v>26</v>
      </c>
      <c r="D205" s="47" t="s">
        <v>152</v>
      </c>
      <c r="E205" s="50">
        <v>1</v>
      </c>
      <c r="F205" s="166">
        <f t="shared" si="9"/>
        <v>405</v>
      </c>
      <c r="G205" s="167"/>
      <c r="H205" s="144">
        <f t="shared" si="10"/>
        <v>0</v>
      </c>
      <c r="I205" s="168">
        <f t="shared" si="11"/>
        <v>405</v>
      </c>
      <c r="J205" s="5">
        <v>198</v>
      </c>
      <c r="K205" s="47" t="s">
        <v>152</v>
      </c>
      <c r="L205" s="55"/>
      <c r="M205" s="55"/>
    </row>
    <row r="206" spans="1:13" ht="20.100000000000001" customHeight="1" x14ac:dyDescent="0.25">
      <c r="A206" s="5"/>
      <c r="B206" s="48"/>
      <c r="C206" s="49">
        <v>27</v>
      </c>
      <c r="D206" s="47" t="s">
        <v>153</v>
      </c>
      <c r="E206" s="50">
        <v>1</v>
      </c>
      <c r="F206" s="166">
        <f t="shared" si="9"/>
        <v>405</v>
      </c>
      <c r="G206" s="167"/>
      <c r="H206" s="144">
        <f t="shared" si="10"/>
        <v>0</v>
      </c>
      <c r="I206" s="168">
        <f t="shared" si="11"/>
        <v>405</v>
      </c>
      <c r="J206" s="5">
        <v>199</v>
      </c>
      <c r="K206" s="47" t="s">
        <v>153</v>
      </c>
      <c r="L206" s="55"/>
      <c r="M206" s="55"/>
    </row>
    <row r="207" spans="1:13" ht="20.100000000000001" customHeight="1" x14ac:dyDescent="0.25">
      <c r="A207" s="5"/>
      <c r="B207" s="48"/>
      <c r="C207" s="49">
        <v>28</v>
      </c>
      <c r="D207" s="47" t="s">
        <v>154</v>
      </c>
      <c r="E207" s="50">
        <v>1</v>
      </c>
      <c r="F207" s="166">
        <f t="shared" si="9"/>
        <v>405</v>
      </c>
      <c r="G207" s="167"/>
      <c r="H207" s="144">
        <f t="shared" si="10"/>
        <v>0</v>
      </c>
      <c r="I207" s="168">
        <f t="shared" si="11"/>
        <v>405</v>
      </c>
      <c r="J207" s="5">
        <v>200</v>
      </c>
      <c r="K207" s="47" t="s">
        <v>154</v>
      </c>
      <c r="L207" s="55"/>
      <c r="M207" s="55"/>
    </row>
    <row r="208" spans="1:13" ht="20.100000000000001" customHeight="1" x14ac:dyDescent="0.25">
      <c r="A208" s="5"/>
      <c r="B208" s="48"/>
      <c r="C208" s="49">
        <v>29</v>
      </c>
      <c r="D208" s="47" t="s">
        <v>155</v>
      </c>
      <c r="E208" s="50">
        <v>1</v>
      </c>
      <c r="F208" s="166">
        <f t="shared" si="9"/>
        <v>405</v>
      </c>
      <c r="G208" s="167"/>
      <c r="H208" s="144">
        <f t="shared" si="10"/>
        <v>0</v>
      </c>
      <c r="I208" s="168">
        <f t="shared" si="11"/>
        <v>405</v>
      </c>
      <c r="J208" s="5">
        <v>201</v>
      </c>
      <c r="K208" s="47" t="s">
        <v>155</v>
      </c>
      <c r="L208" s="55"/>
      <c r="M208" s="55"/>
    </row>
    <row r="209" spans="1:14" ht="20.100000000000001" customHeight="1" x14ac:dyDescent="0.25">
      <c r="A209" s="5"/>
      <c r="B209" s="48"/>
      <c r="C209" s="49">
        <v>30</v>
      </c>
      <c r="D209" s="47" t="s">
        <v>282</v>
      </c>
      <c r="E209" s="50">
        <v>1</v>
      </c>
      <c r="F209" s="166">
        <f t="shared" si="9"/>
        <v>405</v>
      </c>
      <c r="G209" s="167"/>
      <c r="H209" s="144">
        <f t="shared" si="10"/>
        <v>0</v>
      </c>
      <c r="I209" s="168">
        <f t="shared" si="11"/>
        <v>405</v>
      </c>
      <c r="J209" s="5">
        <v>202</v>
      </c>
      <c r="K209" s="47" t="s">
        <v>282</v>
      </c>
      <c r="L209" s="55"/>
      <c r="M209" s="55"/>
    </row>
    <row r="210" spans="1:14" ht="20.100000000000001" customHeight="1" x14ac:dyDescent="0.25">
      <c r="A210" s="5"/>
      <c r="B210" s="48"/>
      <c r="C210" s="49">
        <v>31</v>
      </c>
      <c r="D210" s="47" t="s">
        <v>156</v>
      </c>
      <c r="E210" s="50">
        <v>1</v>
      </c>
      <c r="F210" s="166">
        <f t="shared" si="9"/>
        <v>405</v>
      </c>
      <c r="G210" s="167"/>
      <c r="H210" s="144">
        <f t="shared" si="10"/>
        <v>0</v>
      </c>
      <c r="I210" s="168">
        <f t="shared" si="11"/>
        <v>405</v>
      </c>
      <c r="J210" s="5">
        <v>203</v>
      </c>
      <c r="K210" s="47" t="s">
        <v>156</v>
      </c>
      <c r="L210" s="55"/>
      <c r="M210" s="55"/>
    </row>
    <row r="211" spans="1:14" s="1" customFormat="1" ht="20.100000000000001" customHeight="1" x14ac:dyDescent="0.25">
      <c r="A211" s="5"/>
      <c r="B211" s="48"/>
      <c r="C211" s="49">
        <v>32</v>
      </c>
      <c r="D211" s="47" t="s">
        <v>343</v>
      </c>
      <c r="E211" s="50">
        <v>1</v>
      </c>
      <c r="F211" s="166">
        <f t="shared" si="9"/>
        <v>405</v>
      </c>
      <c r="G211" s="167"/>
      <c r="H211" s="144">
        <f t="shared" si="10"/>
        <v>0</v>
      </c>
      <c r="I211" s="168">
        <f t="shared" si="11"/>
        <v>405</v>
      </c>
      <c r="J211" s="5">
        <v>204</v>
      </c>
      <c r="K211" s="47" t="s">
        <v>343</v>
      </c>
      <c r="L211" s="48"/>
      <c r="M211" s="48"/>
    </row>
    <row r="212" spans="1:14" s="1" customFormat="1" ht="20.100000000000001" customHeight="1" x14ac:dyDescent="0.25">
      <c r="A212" s="5"/>
      <c r="B212" s="36"/>
      <c r="C212" s="49">
        <v>33</v>
      </c>
      <c r="D212" s="47" t="s">
        <v>419</v>
      </c>
      <c r="E212" s="50">
        <v>1</v>
      </c>
      <c r="F212" s="166">
        <f t="shared" si="9"/>
        <v>405</v>
      </c>
      <c r="G212" s="167"/>
      <c r="H212" s="144">
        <f t="shared" si="10"/>
        <v>0</v>
      </c>
      <c r="I212" s="168">
        <f t="shared" si="11"/>
        <v>405</v>
      </c>
      <c r="J212" s="5">
        <v>205</v>
      </c>
      <c r="K212" s="47" t="s">
        <v>419</v>
      </c>
      <c r="L212" s="48"/>
      <c r="M212" s="48"/>
    </row>
    <row r="213" spans="1:14" s="1" customFormat="1" ht="20.100000000000001" customHeight="1" x14ac:dyDescent="0.25">
      <c r="A213" s="5"/>
      <c r="B213" s="36"/>
      <c r="C213" s="49">
        <v>34</v>
      </c>
      <c r="D213" s="47" t="s">
        <v>393</v>
      </c>
      <c r="E213" s="50">
        <v>2</v>
      </c>
      <c r="F213" s="166">
        <f t="shared" si="9"/>
        <v>810</v>
      </c>
      <c r="G213" s="167"/>
      <c r="H213" s="144">
        <f t="shared" si="10"/>
        <v>0</v>
      </c>
      <c r="I213" s="168">
        <f t="shared" si="11"/>
        <v>810</v>
      </c>
      <c r="J213" s="5">
        <v>206</v>
      </c>
      <c r="K213" s="47" t="s">
        <v>393</v>
      </c>
      <c r="L213" s="48"/>
      <c r="M213" s="48"/>
      <c r="N213" s="1" t="s">
        <v>394</v>
      </c>
    </row>
    <row r="214" spans="1:14" s="1" customFormat="1" ht="20.100000000000001" customHeight="1" x14ac:dyDescent="0.25">
      <c r="A214" s="5"/>
      <c r="B214" s="36"/>
      <c r="C214" s="49">
        <v>35</v>
      </c>
      <c r="D214" s="47" t="s">
        <v>388</v>
      </c>
      <c r="E214" s="50">
        <v>0</v>
      </c>
      <c r="F214" s="166">
        <f t="shared" si="9"/>
        <v>0</v>
      </c>
      <c r="G214" s="167"/>
      <c r="H214" s="144">
        <f t="shared" si="10"/>
        <v>0</v>
      </c>
      <c r="I214" s="168">
        <f t="shared" si="11"/>
        <v>0</v>
      </c>
      <c r="J214" s="5">
        <v>207</v>
      </c>
      <c r="K214" s="47" t="s">
        <v>388</v>
      </c>
      <c r="L214" s="48" t="s">
        <v>393</v>
      </c>
      <c r="M214" s="48"/>
    </row>
    <row r="215" spans="1:14" s="1" customFormat="1" ht="20.100000000000001" customHeight="1" x14ac:dyDescent="0.25">
      <c r="A215" s="5"/>
      <c r="B215" s="36"/>
      <c r="C215" s="49">
        <v>36</v>
      </c>
      <c r="D215" s="47" t="s">
        <v>534</v>
      </c>
      <c r="E215" s="50">
        <v>2</v>
      </c>
      <c r="F215" s="166">
        <f t="shared" si="9"/>
        <v>810</v>
      </c>
      <c r="G215" s="167"/>
      <c r="H215" s="144">
        <f t="shared" si="10"/>
        <v>0</v>
      </c>
      <c r="I215" s="168">
        <f t="shared" si="11"/>
        <v>810</v>
      </c>
      <c r="J215" s="5">
        <v>208</v>
      </c>
      <c r="K215" s="47" t="s">
        <v>534</v>
      </c>
      <c r="L215" s="48"/>
      <c r="M215" s="48"/>
    </row>
    <row r="216" spans="1:14" s="1" customFormat="1" ht="20.100000000000001" customHeight="1" x14ac:dyDescent="0.25">
      <c r="A216" s="5"/>
      <c r="B216" s="36"/>
      <c r="C216" s="49">
        <v>37</v>
      </c>
      <c r="D216" s="47" t="s">
        <v>539</v>
      </c>
      <c r="E216" s="50">
        <v>0</v>
      </c>
      <c r="F216" s="166">
        <f t="shared" si="9"/>
        <v>0</v>
      </c>
      <c r="G216" s="167"/>
      <c r="H216" s="144">
        <f t="shared" si="10"/>
        <v>0</v>
      </c>
      <c r="I216" s="168">
        <f t="shared" si="11"/>
        <v>0</v>
      </c>
      <c r="J216" s="5">
        <v>209</v>
      </c>
      <c r="K216" s="47" t="s">
        <v>539</v>
      </c>
      <c r="L216" s="47" t="s">
        <v>534</v>
      </c>
      <c r="M216" s="48"/>
    </row>
    <row r="217" spans="1:14" s="1" customFormat="1" ht="20.100000000000001" customHeight="1" x14ac:dyDescent="0.25">
      <c r="A217" s="5"/>
      <c r="B217" s="36"/>
      <c r="C217" s="49">
        <v>38</v>
      </c>
      <c r="D217" s="47" t="s">
        <v>544</v>
      </c>
      <c r="E217" s="50">
        <v>3</v>
      </c>
      <c r="F217" s="166">
        <f t="shared" si="9"/>
        <v>1215</v>
      </c>
      <c r="G217" s="167"/>
      <c r="H217" s="144">
        <f t="shared" si="10"/>
        <v>0</v>
      </c>
      <c r="I217" s="168">
        <f t="shared" si="11"/>
        <v>1215</v>
      </c>
      <c r="J217" s="5">
        <v>210</v>
      </c>
      <c r="K217" s="47" t="s">
        <v>544</v>
      </c>
      <c r="L217" s="47"/>
      <c r="M217" s="48"/>
    </row>
    <row r="218" spans="1:14" s="1" customFormat="1" ht="20.100000000000001" customHeight="1" x14ac:dyDescent="0.25">
      <c r="A218" s="5"/>
      <c r="B218" s="36"/>
      <c r="C218" s="49">
        <v>39</v>
      </c>
      <c r="D218" s="47" t="s">
        <v>548</v>
      </c>
      <c r="E218" s="50">
        <v>0</v>
      </c>
      <c r="F218" s="166">
        <f t="shared" si="9"/>
        <v>0</v>
      </c>
      <c r="G218" s="167"/>
      <c r="H218" s="144">
        <f t="shared" si="10"/>
        <v>0</v>
      </c>
      <c r="I218" s="168">
        <f t="shared" si="11"/>
        <v>0</v>
      </c>
      <c r="J218" s="5">
        <v>211</v>
      </c>
      <c r="K218" s="47" t="s">
        <v>548</v>
      </c>
      <c r="L218" s="47" t="s">
        <v>544</v>
      </c>
      <c r="M218" s="48"/>
    </row>
    <row r="219" spans="1:14" s="1" customFormat="1" ht="20.100000000000001" customHeight="1" x14ac:dyDescent="0.25">
      <c r="A219" s="5"/>
      <c r="B219" s="36"/>
      <c r="C219" s="49">
        <v>40</v>
      </c>
      <c r="D219" s="47" t="s">
        <v>549</v>
      </c>
      <c r="E219" s="50">
        <v>0</v>
      </c>
      <c r="F219" s="166">
        <f t="shared" si="9"/>
        <v>0</v>
      </c>
      <c r="G219" s="167"/>
      <c r="H219" s="144">
        <f t="shared" si="10"/>
        <v>0</v>
      </c>
      <c r="I219" s="168">
        <f t="shared" si="11"/>
        <v>0</v>
      </c>
      <c r="J219" s="5">
        <v>212</v>
      </c>
      <c r="K219" s="47" t="s">
        <v>549</v>
      </c>
      <c r="L219" s="47" t="s">
        <v>544</v>
      </c>
      <c r="M219" s="48"/>
    </row>
    <row r="220" spans="1:14" s="1" customFormat="1" ht="20.100000000000001" customHeight="1" x14ac:dyDescent="0.25">
      <c r="A220" s="5"/>
      <c r="B220" s="36"/>
      <c r="C220" s="49">
        <v>41</v>
      </c>
      <c r="D220" s="47" t="s">
        <v>542</v>
      </c>
      <c r="E220" s="50">
        <v>2</v>
      </c>
      <c r="F220" s="166">
        <f t="shared" si="9"/>
        <v>810</v>
      </c>
      <c r="G220" s="167"/>
      <c r="H220" s="144">
        <f t="shared" si="10"/>
        <v>0</v>
      </c>
      <c r="I220" s="168">
        <f t="shared" si="11"/>
        <v>810</v>
      </c>
      <c r="J220" s="5">
        <v>213</v>
      </c>
      <c r="K220" s="47" t="s">
        <v>542</v>
      </c>
      <c r="L220" s="47"/>
      <c r="M220" s="48"/>
    </row>
    <row r="221" spans="1:14" s="1" customFormat="1" ht="20.100000000000001" customHeight="1" x14ac:dyDescent="0.25">
      <c r="A221" s="5"/>
      <c r="B221" s="36"/>
      <c r="C221" s="49">
        <v>42</v>
      </c>
      <c r="D221" s="47" t="s">
        <v>546</v>
      </c>
      <c r="E221" s="50">
        <v>0</v>
      </c>
      <c r="F221" s="166">
        <f t="shared" si="9"/>
        <v>0</v>
      </c>
      <c r="G221" s="167"/>
      <c r="H221" s="144">
        <f t="shared" si="10"/>
        <v>0</v>
      </c>
      <c r="I221" s="168">
        <f t="shared" si="11"/>
        <v>0</v>
      </c>
      <c r="J221" s="5">
        <v>214</v>
      </c>
      <c r="K221" s="47" t="s">
        <v>546</v>
      </c>
      <c r="L221" s="47" t="s">
        <v>542</v>
      </c>
      <c r="M221" s="48"/>
    </row>
    <row r="222" spans="1:14" s="1" customFormat="1" ht="20.100000000000001" customHeight="1" x14ac:dyDescent="0.25">
      <c r="A222" s="5"/>
      <c r="B222" s="36"/>
      <c r="C222" s="49">
        <v>43</v>
      </c>
      <c r="D222" s="47" t="s">
        <v>543</v>
      </c>
      <c r="E222" s="50">
        <v>2</v>
      </c>
      <c r="F222" s="166">
        <f t="shared" si="9"/>
        <v>810</v>
      </c>
      <c r="G222" s="167"/>
      <c r="H222" s="144">
        <f t="shared" si="10"/>
        <v>0</v>
      </c>
      <c r="I222" s="168">
        <f t="shared" si="11"/>
        <v>810</v>
      </c>
      <c r="J222" s="5">
        <v>215</v>
      </c>
      <c r="K222" s="47" t="s">
        <v>543</v>
      </c>
      <c r="L222" s="47"/>
      <c r="M222" s="48"/>
    </row>
    <row r="223" spans="1:14" s="1" customFormat="1" ht="20.100000000000001" customHeight="1" x14ac:dyDescent="0.25">
      <c r="A223" s="5"/>
      <c r="B223" s="36"/>
      <c r="C223" s="49">
        <v>44</v>
      </c>
      <c r="D223" s="47" t="s">
        <v>547</v>
      </c>
      <c r="E223" s="50">
        <v>0</v>
      </c>
      <c r="F223" s="166">
        <f t="shared" si="9"/>
        <v>0</v>
      </c>
      <c r="G223" s="167"/>
      <c r="H223" s="144">
        <f t="shared" si="10"/>
        <v>0</v>
      </c>
      <c r="I223" s="168">
        <f t="shared" si="11"/>
        <v>0</v>
      </c>
      <c r="J223" s="5">
        <v>216</v>
      </c>
      <c r="K223" s="47" t="s">
        <v>547</v>
      </c>
      <c r="L223" s="47" t="s">
        <v>543</v>
      </c>
      <c r="M223" s="48"/>
    </row>
    <row r="224" spans="1:14" s="1" customFormat="1" ht="20.100000000000001" customHeight="1" x14ac:dyDescent="0.25">
      <c r="A224" s="5"/>
      <c r="B224" s="36"/>
      <c r="C224" s="49">
        <v>45</v>
      </c>
      <c r="D224" s="47" t="s">
        <v>560</v>
      </c>
      <c r="E224" s="50">
        <v>1</v>
      </c>
      <c r="F224" s="166">
        <f t="shared" si="9"/>
        <v>405</v>
      </c>
      <c r="G224" s="167"/>
      <c r="H224" s="144">
        <f t="shared" si="10"/>
        <v>0</v>
      </c>
      <c r="I224" s="168">
        <f t="shared" si="11"/>
        <v>405</v>
      </c>
      <c r="J224" s="5">
        <v>217</v>
      </c>
      <c r="K224" s="47" t="s">
        <v>560</v>
      </c>
      <c r="L224" s="47"/>
      <c r="M224" s="48"/>
    </row>
    <row r="225" spans="1:15" ht="20.100000000000001" customHeight="1" x14ac:dyDescent="0.25">
      <c r="A225" s="5">
        <v>23</v>
      </c>
      <c r="B225" s="48" t="s">
        <v>209</v>
      </c>
      <c r="C225" s="49">
        <v>1</v>
      </c>
      <c r="D225" s="47" t="s">
        <v>157</v>
      </c>
      <c r="E225" s="50">
        <v>1</v>
      </c>
      <c r="F225" s="166">
        <f t="shared" si="9"/>
        <v>405</v>
      </c>
      <c r="G225" s="167"/>
      <c r="H225" s="144">
        <f t="shared" si="10"/>
        <v>0</v>
      </c>
      <c r="I225" s="168">
        <f t="shared" si="11"/>
        <v>405</v>
      </c>
      <c r="J225" s="5">
        <v>218</v>
      </c>
      <c r="K225" s="47" t="s">
        <v>157</v>
      </c>
      <c r="L225" s="55"/>
      <c r="M225" s="55"/>
    </row>
    <row r="226" spans="1:15" ht="20.100000000000001" customHeight="1" x14ac:dyDescent="0.25">
      <c r="A226" s="5">
        <v>26</v>
      </c>
      <c r="B226" s="48" t="s">
        <v>211</v>
      </c>
      <c r="C226" s="49">
        <v>1</v>
      </c>
      <c r="D226" s="47" t="s">
        <v>158</v>
      </c>
      <c r="E226" s="50">
        <v>1</v>
      </c>
      <c r="F226" s="166">
        <f t="shared" si="9"/>
        <v>405</v>
      </c>
      <c r="G226" s="167"/>
      <c r="H226" s="144">
        <f t="shared" si="10"/>
        <v>0</v>
      </c>
      <c r="I226" s="168">
        <f t="shared" si="11"/>
        <v>405</v>
      </c>
      <c r="J226" s="5">
        <v>219</v>
      </c>
      <c r="K226" s="47" t="s">
        <v>158</v>
      </c>
      <c r="L226" s="55"/>
      <c r="M226" s="49"/>
      <c r="N226" s="73"/>
      <c r="O226" s="84"/>
    </row>
    <row r="227" spans="1:15" ht="20.100000000000001" customHeight="1" x14ac:dyDescent="0.25">
      <c r="A227" s="5"/>
      <c r="B227" s="48"/>
      <c r="C227" s="49">
        <v>2</v>
      </c>
      <c r="D227" s="47" t="s">
        <v>159</v>
      </c>
      <c r="E227" s="50">
        <v>1</v>
      </c>
      <c r="F227" s="166">
        <f t="shared" si="9"/>
        <v>405</v>
      </c>
      <c r="G227" s="167"/>
      <c r="H227" s="144">
        <f t="shared" si="10"/>
        <v>0</v>
      </c>
      <c r="I227" s="168">
        <f t="shared" si="11"/>
        <v>405</v>
      </c>
      <c r="J227" s="5">
        <v>220</v>
      </c>
      <c r="K227" s="47" t="s">
        <v>159</v>
      </c>
      <c r="L227" s="55"/>
      <c r="M227" s="49"/>
      <c r="N227" s="73"/>
      <c r="O227" s="84"/>
    </row>
    <row r="228" spans="1:15" ht="20.100000000000001" customHeight="1" x14ac:dyDescent="0.25">
      <c r="A228" s="5"/>
      <c r="B228" s="48"/>
      <c r="C228" s="49">
        <v>3</v>
      </c>
      <c r="D228" s="47" t="s">
        <v>160</v>
      </c>
      <c r="E228" s="50">
        <v>3</v>
      </c>
      <c r="F228" s="166">
        <f t="shared" si="9"/>
        <v>1215</v>
      </c>
      <c r="G228" s="167"/>
      <c r="H228" s="144">
        <f t="shared" si="10"/>
        <v>0</v>
      </c>
      <c r="I228" s="168">
        <f t="shared" si="11"/>
        <v>1215</v>
      </c>
      <c r="J228" s="5">
        <v>221</v>
      </c>
      <c r="K228" s="47" t="s">
        <v>160</v>
      </c>
      <c r="L228" s="55"/>
      <c r="M228" s="49"/>
      <c r="N228" s="73"/>
      <c r="O228" s="84"/>
    </row>
    <row r="229" spans="1:15" ht="20.100000000000001" customHeight="1" x14ac:dyDescent="0.25">
      <c r="A229" s="5"/>
      <c r="B229" s="48"/>
      <c r="C229" s="49">
        <v>4</v>
      </c>
      <c r="D229" s="47" t="s">
        <v>358</v>
      </c>
      <c r="E229" s="50">
        <v>0</v>
      </c>
      <c r="F229" s="166">
        <f t="shared" si="9"/>
        <v>0</v>
      </c>
      <c r="G229" s="167"/>
      <c r="H229" s="144">
        <f t="shared" si="10"/>
        <v>0</v>
      </c>
      <c r="I229" s="168">
        <f t="shared" si="11"/>
        <v>0</v>
      </c>
      <c r="J229" s="5">
        <v>222</v>
      </c>
      <c r="K229" s="47" t="s">
        <v>358</v>
      </c>
      <c r="L229" s="47" t="s">
        <v>160</v>
      </c>
      <c r="M229" s="49"/>
      <c r="N229" s="73"/>
      <c r="O229" s="84"/>
    </row>
    <row r="230" spans="1:15" ht="20.100000000000001" customHeight="1" x14ac:dyDescent="0.25">
      <c r="A230" s="5"/>
      <c r="B230" s="48"/>
      <c r="C230" s="49">
        <v>5</v>
      </c>
      <c r="D230" s="47" t="s">
        <v>359</v>
      </c>
      <c r="E230" s="50">
        <v>0</v>
      </c>
      <c r="F230" s="166">
        <f t="shared" si="9"/>
        <v>0</v>
      </c>
      <c r="G230" s="167"/>
      <c r="H230" s="144">
        <f t="shared" si="10"/>
        <v>0</v>
      </c>
      <c r="I230" s="168">
        <f t="shared" si="11"/>
        <v>0</v>
      </c>
      <c r="J230" s="5">
        <v>223</v>
      </c>
      <c r="K230" s="47" t="s">
        <v>359</v>
      </c>
      <c r="L230" s="47" t="s">
        <v>160</v>
      </c>
      <c r="M230" s="49"/>
      <c r="N230" s="73"/>
      <c r="O230" s="84"/>
    </row>
    <row r="231" spans="1:15" ht="20.100000000000001" customHeight="1" x14ac:dyDescent="0.25">
      <c r="A231" s="5"/>
      <c r="B231" s="48"/>
      <c r="C231" s="49">
        <v>6</v>
      </c>
      <c r="D231" s="47" t="s">
        <v>372</v>
      </c>
      <c r="E231" s="50">
        <v>2</v>
      </c>
      <c r="F231" s="166">
        <f t="shared" si="9"/>
        <v>810</v>
      </c>
      <c r="G231" s="167"/>
      <c r="H231" s="144">
        <f t="shared" si="10"/>
        <v>0</v>
      </c>
      <c r="I231" s="168">
        <f t="shared" si="11"/>
        <v>810</v>
      </c>
      <c r="J231" s="5">
        <v>224</v>
      </c>
      <c r="K231" s="47" t="s">
        <v>372</v>
      </c>
      <c r="L231" s="55"/>
      <c r="M231" s="49"/>
      <c r="N231" s="73"/>
      <c r="O231" s="84"/>
    </row>
    <row r="232" spans="1:15" ht="20.100000000000001" customHeight="1" x14ac:dyDescent="0.25">
      <c r="A232" s="5"/>
      <c r="B232" s="48"/>
      <c r="C232" s="49">
        <v>7</v>
      </c>
      <c r="D232" s="47" t="s">
        <v>373</v>
      </c>
      <c r="E232" s="50">
        <v>0</v>
      </c>
      <c r="F232" s="166">
        <f t="shared" si="9"/>
        <v>0</v>
      </c>
      <c r="G232" s="167"/>
      <c r="H232" s="144">
        <f t="shared" si="10"/>
        <v>0</v>
      </c>
      <c r="I232" s="168">
        <f t="shared" si="11"/>
        <v>0</v>
      </c>
      <c r="J232" s="5">
        <v>225</v>
      </c>
      <c r="K232" s="47" t="s">
        <v>373</v>
      </c>
      <c r="L232" s="47" t="s">
        <v>372</v>
      </c>
      <c r="M232" s="49"/>
      <c r="N232" s="73"/>
      <c r="O232" s="84"/>
    </row>
    <row r="233" spans="1:15" ht="20.100000000000001" customHeight="1" x14ac:dyDescent="0.25">
      <c r="A233" s="5">
        <v>28</v>
      </c>
      <c r="B233" s="48" t="s">
        <v>213</v>
      </c>
      <c r="C233" s="49">
        <v>1</v>
      </c>
      <c r="D233" s="47" t="s">
        <v>163</v>
      </c>
      <c r="E233" s="50">
        <v>1</v>
      </c>
      <c r="F233" s="166">
        <f t="shared" si="9"/>
        <v>405</v>
      </c>
      <c r="G233" s="167"/>
      <c r="H233" s="144">
        <f t="shared" si="10"/>
        <v>0</v>
      </c>
      <c r="I233" s="168">
        <f t="shared" si="11"/>
        <v>405</v>
      </c>
      <c r="J233" s="5">
        <v>226</v>
      </c>
      <c r="K233" s="47" t="s">
        <v>163</v>
      </c>
      <c r="L233" s="55"/>
      <c r="M233" s="49"/>
      <c r="N233" s="73"/>
      <c r="O233" s="84"/>
    </row>
    <row r="234" spans="1:15" ht="20.100000000000001" customHeight="1" x14ac:dyDescent="0.25">
      <c r="A234" s="5"/>
      <c r="B234" s="48"/>
      <c r="C234" s="49">
        <v>2</v>
      </c>
      <c r="D234" s="47" t="s">
        <v>164</v>
      </c>
      <c r="E234" s="50">
        <v>1</v>
      </c>
      <c r="F234" s="166">
        <f t="shared" si="9"/>
        <v>405</v>
      </c>
      <c r="G234" s="167"/>
      <c r="H234" s="144">
        <f t="shared" si="10"/>
        <v>0</v>
      </c>
      <c r="I234" s="168">
        <f t="shared" si="11"/>
        <v>405</v>
      </c>
      <c r="J234" s="5">
        <v>227</v>
      </c>
      <c r="K234" s="47" t="s">
        <v>164</v>
      </c>
      <c r="L234" s="55"/>
      <c r="M234" s="49"/>
      <c r="N234" s="73"/>
      <c r="O234" s="84"/>
    </row>
    <row r="235" spans="1:15" s="1" customFormat="1" ht="20.100000000000001" customHeight="1" x14ac:dyDescent="0.25">
      <c r="A235" s="5"/>
      <c r="B235" s="48"/>
      <c r="C235" s="49">
        <v>3</v>
      </c>
      <c r="D235" s="47" t="s">
        <v>383</v>
      </c>
      <c r="E235" s="50">
        <v>1</v>
      </c>
      <c r="F235" s="166">
        <f t="shared" si="9"/>
        <v>405</v>
      </c>
      <c r="G235" s="167"/>
      <c r="H235" s="144">
        <f t="shared" si="10"/>
        <v>0</v>
      </c>
      <c r="I235" s="168">
        <f t="shared" si="11"/>
        <v>405</v>
      </c>
      <c r="J235" s="5">
        <v>228</v>
      </c>
      <c r="K235" s="47" t="s">
        <v>383</v>
      </c>
      <c r="L235" s="48"/>
      <c r="M235" s="49"/>
      <c r="N235" s="73"/>
      <c r="O235" s="84"/>
    </row>
    <row r="236" spans="1:15" s="1" customFormat="1" ht="20.100000000000001" customHeight="1" x14ac:dyDescent="0.25">
      <c r="A236" s="5"/>
      <c r="B236" s="48"/>
      <c r="C236" s="49">
        <v>4</v>
      </c>
      <c r="D236" s="47" t="s">
        <v>384</v>
      </c>
      <c r="E236" s="50">
        <v>1</v>
      </c>
      <c r="F236" s="166">
        <f t="shared" si="9"/>
        <v>405</v>
      </c>
      <c r="G236" s="167"/>
      <c r="H236" s="144">
        <f t="shared" si="10"/>
        <v>0</v>
      </c>
      <c r="I236" s="168">
        <f t="shared" si="11"/>
        <v>405</v>
      </c>
      <c r="J236" s="5">
        <v>229</v>
      </c>
      <c r="K236" s="47" t="s">
        <v>384</v>
      </c>
      <c r="L236" s="47"/>
      <c r="M236" s="49"/>
      <c r="N236" s="73"/>
      <c r="O236" s="84"/>
    </row>
    <row r="237" spans="1:15" s="1" customFormat="1" ht="20.100000000000001" customHeight="1" x14ac:dyDescent="0.25">
      <c r="A237" s="5"/>
      <c r="B237" s="48"/>
      <c r="C237" s="49">
        <v>5</v>
      </c>
      <c r="D237" s="47" t="s">
        <v>432</v>
      </c>
      <c r="E237" s="50">
        <v>1</v>
      </c>
      <c r="F237" s="166">
        <f t="shared" si="9"/>
        <v>405</v>
      </c>
      <c r="G237" s="167"/>
      <c r="H237" s="144">
        <f t="shared" si="10"/>
        <v>0</v>
      </c>
      <c r="I237" s="168">
        <f t="shared" si="11"/>
        <v>405</v>
      </c>
      <c r="J237" s="5">
        <v>230</v>
      </c>
      <c r="K237" s="47" t="s">
        <v>432</v>
      </c>
      <c r="L237" s="47"/>
      <c r="M237" s="49"/>
      <c r="N237" s="73"/>
      <c r="O237" s="84"/>
    </row>
    <row r="238" spans="1:15" ht="20.100000000000001" customHeight="1" x14ac:dyDescent="0.25">
      <c r="A238" s="5">
        <v>29</v>
      </c>
      <c r="B238" s="48" t="s">
        <v>214</v>
      </c>
      <c r="C238" s="49">
        <v>1</v>
      </c>
      <c r="D238" s="47" t="s">
        <v>165</v>
      </c>
      <c r="E238" s="50">
        <v>1</v>
      </c>
      <c r="F238" s="166">
        <f t="shared" si="9"/>
        <v>405</v>
      </c>
      <c r="G238" s="167"/>
      <c r="H238" s="144">
        <f t="shared" si="10"/>
        <v>0</v>
      </c>
      <c r="I238" s="168">
        <f t="shared" si="11"/>
        <v>405</v>
      </c>
      <c r="J238" s="5">
        <v>231</v>
      </c>
      <c r="K238" s="47" t="s">
        <v>165</v>
      </c>
      <c r="L238" s="55"/>
      <c r="M238" s="49"/>
      <c r="N238" s="73"/>
      <c r="O238" s="84"/>
    </row>
    <row r="239" spans="1:15" ht="20.100000000000001" customHeight="1" x14ac:dyDescent="0.25">
      <c r="A239" s="5"/>
      <c r="B239" s="48"/>
      <c r="C239" s="49">
        <v>2</v>
      </c>
      <c r="D239" s="47" t="s">
        <v>166</v>
      </c>
      <c r="E239" s="50">
        <v>1</v>
      </c>
      <c r="F239" s="166">
        <f t="shared" si="9"/>
        <v>405</v>
      </c>
      <c r="G239" s="167"/>
      <c r="H239" s="144">
        <f t="shared" si="10"/>
        <v>0</v>
      </c>
      <c r="I239" s="168">
        <f t="shared" si="11"/>
        <v>405</v>
      </c>
      <c r="J239" s="5">
        <v>232</v>
      </c>
      <c r="K239" s="47" t="s">
        <v>166</v>
      </c>
      <c r="L239" s="55"/>
      <c r="M239" s="49"/>
      <c r="N239" s="73"/>
      <c r="O239" s="84"/>
    </row>
    <row r="240" spans="1:15" ht="20.100000000000001" customHeight="1" x14ac:dyDescent="0.25">
      <c r="A240" s="5"/>
      <c r="B240" s="48"/>
      <c r="C240" s="49">
        <v>3</v>
      </c>
      <c r="D240" s="47" t="s">
        <v>167</v>
      </c>
      <c r="E240" s="50">
        <v>1</v>
      </c>
      <c r="F240" s="166">
        <f t="shared" si="9"/>
        <v>405</v>
      </c>
      <c r="G240" s="167"/>
      <c r="H240" s="144">
        <f t="shared" si="10"/>
        <v>0</v>
      </c>
      <c r="I240" s="168">
        <f t="shared" si="11"/>
        <v>405</v>
      </c>
      <c r="J240" s="5">
        <v>233</v>
      </c>
      <c r="K240" s="47" t="s">
        <v>167</v>
      </c>
      <c r="L240" s="55"/>
      <c r="M240" s="49"/>
      <c r="N240" s="73"/>
      <c r="O240" s="84"/>
    </row>
    <row r="241" spans="1:15" ht="20.100000000000001" customHeight="1" x14ac:dyDescent="0.25">
      <c r="A241" s="5"/>
      <c r="B241" s="48"/>
      <c r="C241" s="49">
        <v>4</v>
      </c>
      <c r="D241" s="47" t="s">
        <v>168</v>
      </c>
      <c r="E241" s="50">
        <v>1</v>
      </c>
      <c r="F241" s="166">
        <f t="shared" si="9"/>
        <v>405</v>
      </c>
      <c r="G241" s="167"/>
      <c r="H241" s="144">
        <f t="shared" si="10"/>
        <v>0</v>
      </c>
      <c r="I241" s="168">
        <f t="shared" si="11"/>
        <v>405</v>
      </c>
      <c r="J241" s="5">
        <v>234</v>
      </c>
      <c r="K241" s="47" t="s">
        <v>168</v>
      </c>
      <c r="L241" s="55"/>
      <c r="M241" s="49"/>
      <c r="N241" s="73"/>
      <c r="O241" s="84"/>
    </row>
    <row r="242" spans="1:15" ht="20.100000000000001" customHeight="1" x14ac:dyDescent="0.25">
      <c r="A242" s="55"/>
      <c r="B242" s="55"/>
      <c r="C242" s="49">
        <v>5</v>
      </c>
      <c r="D242" s="47" t="s">
        <v>169</v>
      </c>
      <c r="E242" s="50">
        <v>1</v>
      </c>
      <c r="F242" s="166">
        <f t="shared" si="9"/>
        <v>405</v>
      </c>
      <c r="G242" s="167"/>
      <c r="H242" s="144">
        <f t="shared" si="10"/>
        <v>0</v>
      </c>
      <c r="I242" s="168">
        <f t="shared" si="11"/>
        <v>405</v>
      </c>
      <c r="J242" s="5">
        <v>235</v>
      </c>
      <c r="K242" s="47" t="s">
        <v>169</v>
      </c>
      <c r="L242" s="55"/>
      <c r="M242" s="49"/>
      <c r="N242" s="73"/>
      <c r="O242" s="84"/>
    </row>
    <row r="243" spans="1:15" ht="20.100000000000001" customHeight="1" x14ac:dyDescent="0.25">
      <c r="A243" s="5">
        <v>30</v>
      </c>
      <c r="B243" s="48" t="s">
        <v>215</v>
      </c>
      <c r="C243" s="49">
        <v>1</v>
      </c>
      <c r="D243" s="47" t="s">
        <v>170</v>
      </c>
      <c r="E243" s="50">
        <v>1</v>
      </c>
      <c r="F243" s="166">
        <f t="shared" si="9"/>
        <v>405</v>
      </c>
      <c r="G243" s="167"/>
      <c r="H243" s="144">
        <f t="shared" si="10"/>
        <v>0</v>
      </c>
      <c r="I243" s="168">
        <f t="shared" si="11"/>
        <v>405</v>
      </c>
      <c r="J243" s="5">
        <v>236</v>
      </c>
      <c r="K243" s="47" t="s">
        <v>170</v>
      </c>
      <c r="L243" s="55"/>
      <c r="M243" s="49"/>
      <c r="N243" s="73"/>
      <c r="O243" s="84"/>
    </row>
    <row r="244" spans="1:15" ht="20.100000000000001" customHeight="1" x14ac:dyDescent="0.25">
      <c r="A244" s="5"/>
      <c r="B244" s="48"/>
      <c r="C244" s="49">
        <v>2</v>
      </c>
      <c r="D244" s="47" t="s">
        <v>171</v>
      </c>
      <c r="E244" s="50">
        <v>1</v>
      </c>
      <c r="F244" s="166">
        <f t="shared" si="9"/>
        <v>405</v>
      </c>
      <c r="G244" s="167"/>
      <c r="H244" s="144">
        <f t="shared" si="10"/>
        <v>0</v>
      </c>
      <c r="I244" s="168">
        <f t="shared" si="11"/>
        <v>405</v>
      </c>
      <c r="J244" s="5">
        <v>237</v>
      </c>
      <c r="K244" s="47" t="s">
        <v>171</v>
      </c>
      <c r="L244" s="55"/>
      <c r="M244" s="49"/>
      <c r="N244" s="73"/>
      <c r="O244" s="84"/>
    </row>
    <row r="245" spans="1:15" ht="20.100000000000001" customHeight="1" x14ac:dyDescent="0.25">
      <c r="A245" s="5"/>
      <c r="B245" s="48"/>
      <c r="C245" s="49">
        <v>3</v>
      </c>
      <c r="D245" s="47" t="s">
        <v>172</v>
      </c>
      <c r="E245" s="50">
        <v>1</v>
      </c>
      <c r="F245" s="166">
        <f t="shared" si="9"/>
        <v>405</v>
      </c>
      <c r="G245" s="167"/>
      <c r="H245" s="144">
        <f t="shared" si="10"/>
        <v>0</v>
      </c>
      <c r="I245" s="168">
        <f t="shared" si="11"/>
        <v>405</v>
      </c>
      <c r="J245" s="5">
        <v>238</v>
      </c>
      <c r="K245" s="47" t="s">
        <v>172</v>
      </c>
      <c r="L245" s="55"/>
      <c r="M245" s="49"/>
      <c r="N245" s="73"/>
      <c r="O245" s="84"/>
    </row>
    <row r="246" spans="1:15" ht="20.100000000000001" customHeight="1" x14ac:dyDescent="0.25">
      <c r="A246" s="5"/>
      <c r="B246" s="48"/>
      <c r="C246" s="49">
        <v>4</v>
      </c>
      <c r="D246" s="47" t="s">
        <v>173</v>
      </c>
      <c r="E246" s="50">
        <v>1</v>
      </c>
      <c r="F246" s="166">
        <f t="shared" si="9"/>
        <v>405</v>
      </c>
      <c r="G246" s="167"/>
      <c r="H246" s="144">
        <f t="shared" si="10"/>
        <v>0</v>
      </c>
      <c r="I246" s="168">
        <f t="shared" si="11"/>
        <v>405</v>
      </c>
      <c r="J246" s="5">
        <v>239</v>
      </c>
      <c r="K246" s="47" t="s">
        <v>173</v>
      </c>
      <c r="L246" s="55"/>
      <c r="M246" s="49"/>
      <c r="N246" s="73"/>
      <c r="O246" s="84"/>
    </row>
    <row r="247" spans="1:15" ht="20.100000000000001" customHeight="1" x14ac:dyDescent="0.25">
      <c r="A247" s="5"/>
      <c r="B247" s="48"/>
      <c r="C247" s="49">
        <v>5</v>
      </c>
      <c r="D247" s="47" t="s">
        <v>174</v>
      </c>
      <c r="E247" s="50">
        <v>1</v>
      </c>
      <c r="F247" s="166">
        <f t="shared" si="9"/>
        <v>405</v>
      </c>
      <c r="G247" s="167"/>
      <c r="H247" s="144">
        <f t="shared" si="10"/>
        <v>0</v>
      </c>
      <c r="I247" s="168">
        <f t="shared" si="11"/>
        <v>405</v>
      </c>
      <c r="J247" s="5">
        <v>240</v>
      </c>
      <c r="K247" s="47" t="s">
        <v>174</v>
      </c>
      <c r="L247" s="55"/>
      <c r="M247" s="49"/>
      <c r="N247" s="73"/>
      <c r="O247" s="84"/>
    </row>
    <row r="248" spans="1:15" ht="20.100000000000001" customHeight="1" x14ac:dyDescent="0.25">
      <c r="A248" s="55"/>
      <c r="B248" s="55"/>
      <c r="C248" s="49">
        <v>6</v>
      </c>
      <c r="D248" s="47" t="s">
        <v>175</v>
      </c>
      <c r="E248" s="50">
        <v>1</v>
      </c>
      <c r="F248" s="166">
        <f t="shared" si="9"/>
        <v>405</v>
      </c>
      <c r="G248" s="167"/>
      <c r="H248" s="144">
        <f t="shared" si="10"/>
        <v>0</v>
      </c>
      <c r="I248" s="168">
        <f t="shared" si="11"/>
        <v>405</v>
      </c>
      <c r="J248" s="5">
        <v>241</v>
      </c>
      <c r="K248" s="47" t="s">
        <v>175</v>
      </c>
      <c r="L248" s="55"/>
      <c r="M248" s="49"/>
      <c r="N248" s="73"/>
      <c r="O248" s="84"/>
    </row>
    <row r="249" spans="1:15" ht="20.100000000000001" customHeight="1" x14ac:dyDescent="0.25">
      <c r="A249" s="5"/>
      <c r="B249" s="48"/>
      <c r="C249" s="49">
        <v>7</v>
      </c>
      <c r="D249" s="47" t="s">
        <v>315</v>
      </c>
      <c r="E249" s="50">
        <v>1</v>
      </c>
      <c r="F249" s="166">
        <f t="shared" si="9"/>
        <v>405</v>
      </c>
      <c r="G249" s="167"/>
      <c r="H249" s="144">
        <f t="shared" si="10"/>
        <v>0</v>
      </c>
      <c r="I249" s="168">
        <f t="shared" si="11"/>
        <v>405</v>
      </c>
      <c r="J249" s="5">
        <v>242</v>
      </c>
      <c r="K249" s="47" t="s">
        <v>315</v>
      </c>
      <c r="L249" s="48"/>
      <c r="M249" s="49"/>
      <c r="N249" s="73"/>
      <c r="O249" s="84"/>
    </row>
    <row r="250" spans="1:15" s="1" customFormat="1" ht="20.100000000000001" customHeight="1" x14ac:dyDescent="0.25">
      <c r="A250" s="5"/>
      <c r="B250" s="48"/>
      <c r="C250" s="49">
        <v>8</v>
      </c>
      <c r="D250" s="47" t="s">
        <v>176</v>
      </c>
      <c r="E250" s="50">
        <v>2</v>
      </c>
      <c r="F250" s="166">
        <f t="shared" si="9"/>
        <v>810</v>
      </c>
      <c r="G250" s="167"/>
      <c r="H250" s="144">
        <f t="shared" si="10"/>
        <v>0</v>
      </c>
      <c r="I250" s="168">
        <f t="shared" si="11"/>
        <v>810</v>
      </c>
      <c r="J250" s="5">
        <v>243</v>
      </c>
      <c r="K250" s="47" t="s">
        <v>176</v>
      </c>
      <c r="L250" s="55"/>
      <c r="M250" s="49"/>
      <c r="N250" s="73"/>
      <c r="O250" s="84"/>
    </row>
    <row r="251" spans="1:15" s="1" customFormat="1" ht="20.100000000000001" customHeight="1" x14ac:dyDescent="0.25">
      <c r="A251" s="5"/>
      <c r="B251" s="48"/>
      <c r="C251" s="49">
        <v>9</v>
      </c>
      <c r="D251" s="47" t="s">
        <v>385</v>
      </c>
      <c r="E251" s="50">
        <v>0</v>
      </c>
      <c r="F251" s="166">
        <f t="shared" si="9"/>
        <v>0</v>
      </c>
      <c r="G251" s="167"/>
      <c r="H251" s="144">
        <f t="shared" si="10"/>
        <v>0</v>
      </c>
      <c r="I251" s="168">
        <f t="shared" si="11"/>
        <v>0</v>
      </c>
      <c r="J251" s="5">
        <v>244</v>
      </c>
      <c r="K251" s="47" t="s">
        <v>385</v>
      </c>
      <c r="L251" s="48" t="s">
        <v>176</v>
      </c>
      <c r="M251" s="49"/>
      <c r="N251" s="73"/>
      <c r="O251" s="84"/>
    </row>
    <row r="252" spans="1:15" ht="20.100000000000001" customHeight="1" x14ac:dyDescent="0.25">
      <c r="A252" s="5">
        <v>31</v>
      </c>
      <c r="B252" s="48" t="s">
        <v>216</v>
      </c>
      <c r="C252" s="49">
        <v>1</v>
      </c>
      <c r="D252" s="47" t="s">
        <v>177</v>
      </c>
      <c r="E252" s="50">
        <v>1</v>
      </c>
      <c r="F252" s="166">
        <f t="shared" si="9"/>
        <v>405</v>
      </c>
      <c r="G252" s="167"/>
      <c r="H252" s="144">
        <f t="shared" si="10"/>
        <v>0</v>
      </c>
      <c r="I252" s="168">
        <f t="shared" si="11"/>
        <v>405</v>
      </c>
      <c r="J252" s="5">
        <v>245</v>
      </c>
      <c r="K252" s="47" t="s">
        <v>177</v>
      </c>
      <c r="L252" s="55"/>
      <c r="M252" s="49"/>
      <c r="N252" s="73"/>
      <c r="O252" s="84"/>
    </row>
    <row r="253" spans="1:15" ht="20.100000000000001" customHeight="1" x14ac:dyDescent="0.25">
      <c r="A253" s="5"/>
      <c r="B253" s="48"/>
      <c r="C253" s="49">
        <v>2</v>
      </c>
      <c r="D253" s="47" t="s">
        <v>178</v>
      </c>
      <c r="E253" s="50">
        <v>1</v>
      </c>
      <c r="F253" s="166">
        <f t="shared" si="9"/>
        <v>405</v>
      </c>
      <c r="G253" s="167"/>
      <c r="H253" s="144">
        <f t="shared" si="10"/>
        <v>0</v>
      </c>
      <c r="I253" s="168">
        <f t="shared" si="11"/>
        <v>405</v>
      </c>
      <c r="J253" s="5">
        <v>246</v>
      </c>
      <c r="K253" s="47" t="s">
        <v>178</v>
      </c>
      <c r="L253" s="55"/>
      <c r="M253" s="49"/>
      <c r="N253" s="73"/>
      <c r="O253" s="84"/>
    </row>
    <row r="254" spans="1:15" ht="20.100000000000001" customHeight="1" x14ac:dyDescent="0.25">
      <c r="A254" s="5">
        <v>32</v>
      </c>
      <c r="B254" s="48" t="s">
        <v>217</v>
      </c>
      <c r="C254" s="49">
        <v>1</v>
      </c>
      <c r="D254" s="47" t="s">
        <v>179</v>
      </c>
      <c r="E254" s="50">
        <v>1</v>
      </c>
      <c r="F254" s="166">
        <f t="shared" si="9"/>
        <v>405</v>
      </c>
      <c r="G254" s="167"/>
      <c r="H254" s="144">
        <f t="shared" si="10"/>
        <v>0</v>
      </c>
      <c r="I254" s="168">
        <f t="shared" si="11"/>
        <v>405</v>
      </c>
      <c r="J254" s="5">
        <v>247</v>
      </c>
      <c r="K254" s="47" t="s">
        <v>179</v>
      </c>
      <c r="L254" s="55"/>
      <c r="M254" s="49"/>
      <c r="N254" s="73"/>
      <c r="O254" s="84"/>
    </row>
    <row r="255" spans="1:15" ht="20.100000000000001" customHeight="1" x14ac:dyDescent="0.25">
      <c r="A255" s="5"/>
      <c r="B255" s="48"/>
      <c r="C255" s="49">
        <v>2</v>
      </c>
      <c r="D255" s="47" t="s">
        <v>180</v>
      </c>
      <c r="E255" s="50">
        <v>1</v>
      </c>
      <c r="F255" s="166">
        <f t="shared" si="9"/>
        <v>405</v>
      </c>
      <c r="G255" s="167"/>
      <c r="H255" s="144">
        <f t="shared" si="10"/>
        <v>0</v>
      </c>
      <c r="I255" s="168">
        <f t="shared" si="11"/>
        <v>405</v>
      </c>
      <c r="J255" s="5">
        <v>248</v>
      </c>
      <c r="K255" s="47" t="s">
        <v>180</v>
      </c>
      <c r="L255" s="55"/>
      <c r="M255" s="49"/>
      <c r="N255" s="73"/>
      <c r="O255" s="84"/>
    </row>
    <row r="256" spans="1:15" ht="20.100000000000001" customHeight="1" x14ac:dyDescent="0.25">
      <c r="A256" s="5">
        <v>33</v>
      </c>
      <c r="B256" s="48" t="s">
        <v>218</v>
      </c>
      <c r="C256" s="49">
        <v>1</v>
      </c>
      <c r="D256" s="47" t="s">
        <v>181</v>
      </c>
      <c r="E256" s="50">
        <v>1</v>
      </c>
      <c r="F256" s="166">
        <f t="shared" si="9"/>
        <v>405</v>
      </c>
      <c r="G256" s="167"/>
      <c r="H256" s="144">
        <f t="shared" si="10"/>
        <v>0</v>
      </c>
      <c r="I256" s="168">
        <f t="shared" si="11"/>
        <v>405</v>
      </c>
      <c r="J256" s="5">
        <v>249</v>
      </c>
      <c r="K256" s="47" t="s">
        <v>181</v>
      </c>
      <c r="L256" s="55"/>
      <c r="M256" s="49"/>
      <c r="N256" s="73"/>
      <c r="O256" s="84"/>
    </row>
    <row r="257" spans="1:15" ht="20.100000000000001" customHeight="1" x14ac:dyDescent="0.25">
      <c r="A257" s="5"/>
      <c r="B257" s="48"/>
      <c r="C257" s="49">
        <v>2</v>
      </c>
      <c r="D257" s="47" t="s">
        <v>182</v>
      </c>
      <c r="E257" s="50">
        <v>1</v>
      </c>
      <c r="F257" s="166">
        <f t="shared" si="9"/>
        <v>405</v>
      </c>
      <c r="G257" s="167"/>
      <c r="H257" s="144">
        <f t="shared" si="10"/>
        <v>0</v>
      </c>
      <c r="I257" s="168">
        <f t="shared" si="11"/>
        <v>405</v>
      </c>
      <c r="J257" s="5">
        <v>250</v>
      </c>
      <c r="K257" s="47" t="s">
        <v>182</v>
      </c>
      <c r="L257" s="55"/>
      <c r="M257" s="49"/>
      <c r="N257" s="73"/>
      <c r="O257" s="84"/>
    </row>
    <row r="258" spans="1:15" ht="20.100000000000001" customHeight="1" x14ac:dyDescent="0.25">
      <c r="A258" s="5">
        <v>35</v>
      </c>
      <c r="B258" s="48" t="s">
        <v>219</v>
      </c>
      <c r="C258" s="49">
        <v>1</v>
      </c>
      <c r="D258" s="47" t="s">
        <v>334</v>
      </c>
      <c r="E258" s="50">
        <v>1</v>
      </c>
      <c r="F258" s="166">
        <f t="shared" si="9"/>
        <v>405</v>
      </c>
      <c r="G258" s="167"/>
      <c r="H258" s="144">
        <f t="shared" si="10"/>
        <v>0</v>
      </c>
      <c r="I258" s="168">
        <f t="shared" si="11"/>
        <v>405</v>
      </c>
      <c r="J258" s="5">
        <v>251</v>
      </c>
      <c r="K258" s="47" t="s">
        <v>183</v>
      </c>
      <c r="L258" s="55"/>
      <c r="M258" s="49"/>
      <c r="N258" s="73"/>
      <c r="O258" s="84"/>
    </row>
    <row r="259" spans="1:15" ht="20.100000000000001" customHeight="1" x14ac:dyDescent="0.25">
      <c r="A259" s="5"/>
      <c r="B259" s="48"/>
      <c r="C259" s="49">
        <v>2</v>
      </c>
      <c r="D259" s="47" t="s">
        <v>184</v>
      </c>
      <c r="E259" s="50">
        <v>1</v>
      </c>
      <c r="F259" s="166">
        <f t="shared" si="9"/>
        <v>405</v>
      </c>
      <c r="G259" s="167"/>
      <c r="H259" s="144">
        <f t="shared" si="10"/>
        <v>0</v>
      </c>
      <c r="I259" s="168">
        <f t="shared" si="11"/>
        <v>405</v>
      </c>
      <c r="J259" s="5">
        <v>252</v>
      </c>
      <c r="K259" s="47" t="s">
        <v>184</v>
      </c>
      <c r="L259" s="55"/>
      <c r="M259" s="49"/>
      <c r="N259" s="73"/>
      <c r="O259" s="84"/>
    </row>
    <row r="260" spans="1:15" ht="20.100000000000001" customHeight="1" x14ac:dyDescent="0.25">
      <c r="A260" s="5"/>
      <c r="B260" s="48"/>
      <c r="C260" s="49">
        <v>3</v>
      </c>
      <c r="D260" s="47" t="s">
        <v>185</v>
      </c>
      <c r="E260" s="50">
        <v>1</v>
      </c>
      <c r="F260" s="166">
        <f t="shared" si="9"/>
        <v>405</v>
      </c>
      <c r="G260" s="167"/>
      <c r="H260" s="144">
        <f t="shared" si="10"/>
        <v>0</v>
      </c>
      <c r="I260" s="168">
        <f t="shared" si="11"/>
        <v>405</v>
      </c>
      <c r="J260" s="5">
        <v>253</v>
      </c>
      <c r="K260" s="47" t="s">
        <v>185</v>
      </c>
      <c r="L260" s="55"/>
      <c r="M260" s="49"/>
      <c r="N260" s="73"/>
      <c r="O260" s="84"/>
    </row>
    <row r="261" spans="1:15" ht="20.100000000000001" customHeight="1" x14ac:dyDescent="0.25">
      <c r="A261" s="5">
        <v>36</v>
      </c>
      <c r="B261" s="48" t="s">
        <v>220</v>
      </c>
      <c r="C261" s="49">
        <v>1</v>
      </c>
      <c r="D261" s="47" t="s">
        <v>186</v>
      </c>
      <c r="E261" s="50">
        <v>1</v>
      </c>
      <c r="F261" s="166">
        <f t="shared" si="9"/>
        <v>405</v>
      </c>
      <c r="G261" s="167"/>
      <c r="H261" s="144">
        <f t="shared" si="10"/>
        <v>0</v>
      </c>
      <c r="I261" s="168">
        <f t="shared" si="11"/>
        <v>405</v>
      </c>
      <c r="J261" s="5">
        <v>254</v>
      </c>
      <c r="K261" s="47" t="s">
        <v>186</v>
      </c>
      <c r="L261" s="55"/>
      <c r="M261" s="49"/>
      <c r="N261" s="73"/>
      <c r="O261" s="84"/>
    </row>
    <row r="262" spans="1:15" ht="20.100000000000001" customHeight="1" x14ac:dyDescent="0.25">
      <c r="A262" s="55"/>
      <c r="B262" s="55"/>
      <c r="C262" s="49">
        <v>2</v>
      </c>
      <c r="D262" s="47" t="s">
        <v>187</v>
      </c>
      <c r="E262" s="50">
        <v>1</v>
      </c>
      <c r="F262" s="166">
        <f t="shared" si="9"/>
        <v>405</v>
      </c>
      <c r="G262" s="167"/>
      <c r="H262" s="144">
        <f t="shared" si="10"/>
        <v>0</v>
      </c>
      <c r="I262" s="168">
        <f t="shared" si="11"/>
        <v>405</v>
      </c>
      <c r="J262" s="5">
        <v>255</v>
      </c>
      <c r="K262" s="47" t="s">
        <v>187</v>
      </c>
      <c r="L262" s="55"/>
      <c r="M262" s="49"/>
      <c r="N262" s="73"/>
      <c r="O262" s="84"/>
    </row>
    <row r="263" spans="1:15" ht="20.100000000000001" customHeight="1" x14ac:dyDescent="0.25">
      <c r="A263" s="5"/>
      <c r="B263" s="48"/>
      <c r="C263" s="49">
        <v>3</v>
      </c>
      <c r="D263" s="47" t="s">
        <v>188</v>
      </c>
      <c r="E263" s="50">
        <v>1</v>
      </c>
      <c r="F263" s="166">
        <f t="shared" si="9"/>
        <v>405</v>
      </c>
      <c r="G263" s="167"/>
      <c r="H263" s="144">
        <f t="shared" si="10"/>
        <v>0</v>
      </c>
      <c r="I263" s="168">
        <f t="shared" si="11"/>
        <v>405</v>
      </c>
      <c r="J263" s="5">
        <v>256</v>
      </c>
      <c r="K263" s="47" t="s">
        <v>188</v>
      </c>
      <c r="L263" s="55"/>
      <c r="M263" s="49"/>
      <c r="N263" s="73"/>
      <c r="O263" s="84"/>
    </row>
    <row r="264" spans="1:15" ht="20.100000000000001" customHeight="1" x14ac:dyDescent="0.25">
      <c r="A264" s="5"/>
      <c r="B264" s="48"/>
      <c r="C264" s="49">
        <v>4</v>
      </c>
      <c r="D264" s="47" t="s">
        <v>189</v>
      </c>
      <c r="E264" s="50">
        <v>1</v>
      </c>
      <c r="F264" s="166">
        <f t="shared" ref="F264:F276" si="12">SUM($L$1*E264)</f>
        <v>405</v>
      </c>
      <c r="G264" s="167"/>
      <c r="H264" s="144">
        <f t="shared" ref="H264:H276" si="13">SUM($L$2*E264)</f>
        <v>0</v>
      </c>
      <c r="I264" s="168">
        <f t="shared" ref="I264:I276" si="14">F264+G264+H264</f>
        <v>405</v>
      </c>
      <c r="J264" s="5">
        <v>257</v>
      </c>
      <c r="K264" s="47" t="s">
        <v>189</v>
      </c>
      <c r="L264" s="55"/>
      <c r="M264" s="49"/>
      <c r="N264" s="73"/>
      <c r="O264" s="84"/>
    </row>
    <row r="265" spans="1:15" ht="20.100000000000001" customHeight="1" x14ac:dyDescent="0.25">
      <c r="A265" s="55"/>
      <c r="B265" s="55"/>
      <c r="C265" s="49">
        <v>5</v>
      </c>
      <c r="D265" s="47" t="s">
        <v>190</v>
      </c>
      <c r="E265" s="50">
        <v>1</v>
      </c>
      <c r="F265" s="166">
        <f t="shared" si="12"/>
        <v>405</v>
      </c>
      <c r="G265" s="167"/>
      <c r="H265" s="144">
        <f t="shared" si="13"/>
        <v>0</v>
      </c>
      <c r="I265" s="168">
        <f t="shared" si="14"/>
        <v>405</v>
      </c>
      <c r="J265" s="5">
        <v>258</v>
      </c>
      <c r="K265" s="47" t="s">
        <v>190</v>
      </c>
      <c r="L265" s="55"/>
      <c r="M265" s="49"/>
      <c r="N265" s="73"/>
      <c r="O265" s="84"/>
    </row>
    <row r="266" spans="1:15" s="1" customFormat="1" ht="20.100000000000001" customHeight="1" x14ac:dyDescent="0.25">
      <c r="A266" s="5"/>
      <c r="B266" s="48"/>
      <c r="C266" s="49">
        <v>6</v>
      </c>
      <c r="D266" s="53" t="s">
        <v>398</v>
      </c>
      <c r="E266" s="54">
        <v>1</v>
      </c>
      <c r="F266" s="166">
        <f t="shared" si="12"/>
        <v>405</v>
      </c>
      <c r="G266" s="167"/>
      <c r="H266" s="144">
        <f t="shared" si="13"/>
        <v>0</v>
      </c>
      <c r="I266" s="168">
        <f t="shared" si="14"/>
        <v>405</v>
      </c>
      <c r="J266" s="5">
        <v>259</v>
      </c>
      <c r="K266" s="53" t="s">
        <v>398</v>
      </c>
      <c r="L266" s="53"/>
      <c r="M266" s="48"/>
      <c r="N266" s="73"/>
      <c r="O266" s="84"/>
    </row>
    <row r="267" spans="1:15" s="1" customFormat="1" ht="20.100000000000001" customHeight="1" x14ac:dyDescent="0.25">
      <c r="A267" s="5"/>
      <c r="B267" s="48"/>
      <c r="C267" s="49">
        <v>7</v>
      </c>
      <c r="D267" s="53" t="s">
        <v>404</v>
      </c>
      <c r="E267" s="54">
        <v>1</v>
      </c>
      <c r="F267" s="166">
        <f t="shared" si="12"/>
        <v>405</v>
      </c>
      <c r="G267" s="167"/>
      <c r="H267" s="144">
        <f t="shared" si="13"/>
        <v>0</v>
      </c>
      <c r="I267" s="168">
        <f t="shared" si="14"/>
        <v>405</v>
      </c>
      <c r="J267" s="5">
        <v>260</v>
      </c>
      <c r="K267" s="53" t="s">
        <v>404</v>
      </c>
      <c r="L267" s="53"/>
      <c r="M267" s="48"/>
    </row>
    <row r="268" spans="1:15" s="1" customFormat="1" ht="20.100000000000001" customHeight="1" x14ac:dyDescent="0.25">
      <c r="A268" s="5"/>
      <c r="B268" s="35"/>
      <c r="C268" s="49">
        <v>8</v>
      </c>
      <c r="D268" s="53" t="s">
        <v>427</v>
      </c>
      <c r="E268" s="54">
        <v>1</v>
      </c>
      <c r="F268" s="166">
        <f t="shared" si="12"/>
        <v>405</v>
      </c>
      <c r="G268" s="167"/>
      <c r="H268" s="144">
        <f t="shared" si="13"/>
        <v>0</v>
      </c>
      <c r="I268" s="168">
        <f t="shared" si="14"/>
        <v>405</v>
      </c>
      <c r="J268" s="5">
        <v>261</v>
      </c>
      <c r="K268" s="53" t="s">
        <v>427</v>
      </c>
      <c r="L268" s="53"/>
      <c r="M268" s="48"/>
    </row>
    <row r="269" spans="1:15" s="1" customFormat="1" ht="20.100000000000001" customHeight="1" x14ac:dyDescent="0.25">
      <c r="A269" s="5"/>
      <c r="B269" s="35"/>
      <c r="C269" s="49">
        <v>9</v>
      </c>
      <c r="D269" s="53" t="s">
        <v>533</v>
      </c>
      <c r="E269" s="54">
        <v>1</v>
      </c>
      <c r="F269" s="166">
        <f t="shared" si="12"/>
        <v>405</v>
      </c>
      <c r="G269" s="167"/>
      <c r="H269" s="144">
        <f t="shared" si="13"/>
        <v>0</v>
      </c>
      <c r="I269" s="168">
        <f t="shared" si="14"/>
        <v>405</v>
      </c>
      <c r="J269" s="5">
        <v>262</v>
      </c>
      <c r="K269" s="53" t="s">
        <v>533</v>
      </c>
      <c r="L269" s="53"/>
      <c r="M269" s="48"/>
    </row>
    <row r="270" spans="1:15" s="1" customFormat="1" ht="20.100000000000001" customHeight="1" x14ac:dyDescent="0.25">
      <c r="A270" s="5"/>
      <c r="B270" s="35"/>
      <c r="C270" s="49">
        <v>10</v>
      </c>
      <c r="D270" s="47" t="s">
        <v>344</v>
      </c>
      <c r="E270" s="50">
        <v>4</v>
      </c>
      <c r="F270" s="166">
        <f t="shared" si="12"/>
        <v>1620</v>
      </c>
      <c r="G270" s="167"/>
      <c r="H270" s="144">
        <f t="shared" si="13"/>
        <v>0</v>
      </c>
      <c r="I270" s="168">
        <f t="shared" si="14"/>
        <v>1620</v>
      </c>
      <c r="J270" s="5">
        <v>263</v>
      </c>
      <c r="K270" s="47" t="s">
        <v>344</v>
      </c>
      <c r="L270" s="48"/>
      <c r="M270" s="49"/>
    </row>
    <row r="271" spans="1:15" s="1" customFormat="1" ht="20.100000000000001" customHeight="1" x14ac:dyDescent="0.25">
      <c r="A271" s="5"/>
      <c r="B271" s="35"/>
      <c r="C271" s="49">
        <v>11</v>
      </c>
      <c r="D271" s="53" t="s">
        <v>360</v>
      </c>
      <c r="E271" s="54">
        <v>0</v>
      </c>
      <c r="F271" s="166">
        <f t="shared" si="12"/>
        <v>0</v>
      </c>
      <c r="G271" s="167"/>
      <c r="H271" s="144">
        <f t="shared" si="13"/>
        <v>0</v>
      </c>
      <c r="I271" s="168">
        <f t="shared" si="14"/>
        <v>0</v>
      </c>
      <c r="J271" s="5">
        <v>264</v>
      </c>
      <c r="K271" s="53" t="s">
        <v>360</v>
      </c>
      <c r="L271" s="53" t="s">
        <v>344</v>
      </c>
      <c r="M271" s="48"/>
    </row>
    <row r="272" spans="1:15" s="1" customFormat="1" ht="20.100000000000001" customHeight="1" x14ac:dyDescent="0.25">
      <c r="A272" s="5"/>
      <c r="B272" s="35"/>
      <c r="C272" s="49">
        <v>12</v>
      </c>
      <c r="D272" s="53" t="s">
        <v>361</v>
      </c>
      <c r="E272" s="54">
        <v>0</v>
      </c>
      <c r="F272" s="166">
        <f t="shared" si="12"/>
        <v>0</v>
      </c>
      <c r="G272" s="167"/>
      <c r="H272" s="144">
        <f t="shared" si="13"/>
        <v>0</v>
      </c>
      <c r="I272" s="168">
        <f t="shared" si="14"/>
        <v>0</v>
      </c>
      <c r="J272" s="5">
        <v>265</v>
      </c>
      <c r="K272" s="53" t="s">
        <v>361</v>
      </c>
      <c r="L272" s="53" t="s">
        <v>344</v>
      </c>
      <c r="M272" s="48"/>
    </row>
    <row r="273" spans="1:19" s="1" customFormat="1" ht="20.100000000000001" customHeight="1" x14ac:dyDescent="0.25">
      <c r="A273" s="5"/>
      <c r="B273" s="35"/>
      <c r="C273" s="49">
        <v>13</v>
      </c>
      <c r="D273" s="53" t="s">
        <v>530</v>
      </c>
      <c r="E273" s="54">
        <v>0</v>
      </c>
      <c r="F273" s="166">
        <f t="shared" si="12"/>
        <v>0</v>
      </c>
      <c r="G273" s="167"/>
      <c r="H273" s="144">
        <f t="shared" si="13"/>
        <v>0</v>
      </c>
      <c r="I273" s="168">
        <f t="shared" si="14"/>
        <v>0</v>
      </c>
      <c r="J273" s="5">
        <v>266</v>
      </c>
      <c r="K273" s="53" t="s">
        <v>530</v>
      </c>
      <c r="L273" s="53" t="s">
        <v>344</v>
      </c>
      <c r="M273" s="48"/>
    </row>
    <row r="274" spans="1:19" s="1" customFormat="1" ht="20.100000000000001" customHeight="1" x14ac:dyDescent="0.25">
      <c r="A274" s="5">
        <v>39</v>
      </c>
      <c r="B274" s="48" t="s">
        <v>345</v>
      </c>
      <c r="C274" s="49">
        <v>1</v>
      </c>
      <c r="D274" s="47" t="s">
        <v>407</v>
      </c>
      <c r="E274" s="50">
        <v>1</v>
      </c>
      <c r="F274" s="166">
        <f t="shared" si="12"/>
        <v>405</v>
      </c>
      <c r="G274" s="167"/>
      <c r="H274" s="144">
        <f t="shared" si="13"/>
        <v>0</v>
      </c>
      <c r="I274" s="168">
        <f t="shared" si="14"/>
        <v>405</v>
      </c>
      <c r="J274" s="5">
        <v>267</v>
      </c>
      <c r="K274" s="47" t="s">
        <v>407</v>
      </c>
      <c r="L274" s="48"/>
      <c r="M274" s="49"/>
      <c r="N274" s="73"/>
      <c r="O274" s="84"/>
    </row>
    <row r="275" spans="1:19" s="1" customFormat="1" ht="20.100000000000001" customHeight="1" x14ac:dyDescent="0.25">
      <c r="A275" s="34"/>
      <c r="B275" s="92"/>
      <c r="C275" s="49">
        <v>2</v>
      </c>
      <c r="D275" s="47" t="s">
        <v>414</v>
      </c>
      <c r="E275" s="50">
        <v>1</v>
      </c>
      <c r="F275" s="166">
        <f t="shared" si="12"/>
        <v>405</v>
      </c>
      <c r="G275" s="167"/>
      <c r="H275" s="144">
        <f t="shared" si="13"/>
        <v>0</v>
      </c>
      <c r="I275" s="168">
        <f t="shared" si="14"/>
        <v>405</v>
      </c>
      <c r="J275" s="5">
        <v>268</v>
      </c>
      <c r="K275" s="47" t="s">
        <v>414</v>
      </c>
      <c r="L275" s="47"/>
      <c r="M275" s="49"/>
      <c r="N275" s="73"/>
      <c r="O275" s="84"/>
    </row>
    <row r="276" spans="1:19" s="1" customFormat="1" ht="20.100000000000001" customHeight="1" x14ac:dyDescent="0.25">
      <c r="A276" s="5">
        <v>40</v>
      </c>
      <c r="B276" s="48" t="s">
        <v>531</v>
      </c>
      <c r="C276" s="49">
        <v>1</v>
      </c>
      <c r="D276" s="47" t="s">
        <v>72</v>
      </c>
      <c r="E276" s="50">
        <v>1</v>
      </c>
      <c r="F276" s="166">
        <f t="shared" si="12"/>
        <v>405</v>
      </c>
      <c r="G276" s="167"/>
      <c r="H276" s="144">
        <f t="shared" si="13"/>
        <v>0</v>
      </c>
      <c r="I276" s="168">
        <f t="shared" si="14"/>
        <v>405</v>
      </c>
      <c r="J276" s="5">
        <v>269</v>
      </c>
      <c r="K276" s="47" t="s">
        <v>72</v>
      </c>
      <c r="L276" s="48"/>
      <c r="M276" s="49"/>
      <c r="N276" s="73"/>
      <c r="O276" s="84"/>
    </row>
    <row r="277" spans="1:19" s="1" customFormat="1" ht="20.100000000000001" customHeight="1" x14ac:dyDescent="0.25">
      <c r="A277" s="5"/>
      <c r="B277" s="48"/>
      <c r="C277" s="49"/>
      <c r="D277" s="47"/>
      <c r="E277" s="50"/>
      <c r="F277" s="93"/>
      <c r="G277" s="50"/>
      <c r="H277" s="51"/>
      <c r="I277" s="76"/>
      <c r="J277" s="5"/>
      <c r="K277" s="47"/>
      <c r="L277" s="47"/>
      <c r="M277" s="49"/>
      <c r="N277" s="73"/>
      <c r="O277" s="84"/>
    </row>
    <row r="278" spans="1:19" s="1" customFormat="1" ht="20.100000000000001" customHeight="1" x14ac:dyDescent="0.25">
      <c r="A278" s="5"/>
      <c r="B278" s="48"/>
      <c r="C278" s="80"/>
      <c r="D278" s="53"/>
      <c r="E278" s="54"/>
      <c r="F278" s="93"/>
      <c r="G278" s="50"/>
      <c r="H278" s="51"/>
      <c r="I278" s="76"/>
      <c r="J278" s="5"/>
      <c r="K278" s="53"/>
      <c r="L278" s="53"/>
      <c r="M278" s="80"/>
      <c r="N278" s="81"/>
      <c r="O278" s="82"/>
    </row>
    <row r="279" spans="1:19" s="1" customFormat="1" ht="20.100000000000001" customHeight="1" x14ac:dyDescent="0.25">
      <c r="A279" s="5"/>
      <c r="B279" s="48"/>
      <c r="C279" s="80"/>
      <c r="D279" s="53"/>
      <c r="E279" s="54"/>
      <c r="F279" s="93"/>
      <c r="G279" s="50"/>
      <c r="H279" s="51"/>
      <c r="I279" s="76"/>
      <c r="J279" s="5"/>
      <c r="K279" s="53"/>
      <c r="L279" s="53"/>
      <c r="M279" s="80"/>
      <c r="N279" s="81"/>
      <c r="O279" s="82"/>
    </row>
    <row r="280" spans="1:19" ht="20.100000000000001" customHeight="1" x14ac:dyDescent="0.25">
      <c r="A280" s="5">
        <v>5</v>
      </c>
      <c r="B280" s="48" t="s">
        <v>193</v>
      </c>
      <c r="C280" s="49"/>
      <c r="D280" s="47"/>
      <c r="E280" s="50"/>
      <c r="F280" s="93"/>
      <c r="G280" s="50"/>
      <c r="H280" s="51"/>
      <c r="I280" s="76"/>
      <c r="J280" s="5"/>
      <c r="K280" s="47"/>
      <c r="L280" s="55"/>
      <c r="M280" s="77"/>
      <c r="N280" s="78"/>
      <c r="O280" s="79"/>
    </row>
    <row r="281" spans="1:19" ht="20.100000000000001" customHeight="1" x14ac:dyDescent="0.25">
      <c r="A281" s="5">
        <v>13</v>
      </c>
      <c r="B281" s="48" t="s">
        <v>201</v>
      </c>
      <c r="C281" s="49"/>
      <c r="D281" s="47"/>
      <c r="E281" s="50"/>
      <c r="F281" s="93"/>
      <c r="G281" s="50"/>
      <c r="H281" s="51"/>
      <c r="I281" s="76"/>
      <c r="J281" s="5"/>
      <c r="K281" s="47"/>
      <c r="L281" s="55"/>
      <c r="M281" s="49"/>
      <c r="N281" s="73"/>
      <c r="O281" s="73"/>
      <c r="P281" s="73"/>
      <c r="Q281" s="73"/>
      <c r="R281" s="73"/>
      <c r="S281" s="73"/>
    </row>
    <row r="282" spans="1:19" ht="20.100000000000001" customHeight="1" x14ac:dyDescent="0.25">
      <c r="A282" s="5">
        <v>14</v>
      </c>
      <c r="B282" s="48" t="s">
        <v>202</v>
      </c>
      <c r="C282" s="49"/>
      <c r="D282" s="47"/>
      <c r="E282" s="50"/>
      <c r="F282" s="93"/>
      <c r="G282" s="50"/>
      <c r="H282" s="51"/>
      <c r="I282" s="76"/>
      <c r="J282" s="5"/>
      <c r="K282" s="47"/>
      <c r="L282" s="55"/>
      <c r="M282" s="55"/>
    </row>
    <row r="283" spans="1:19" ht="20.100000000000001" customHeight="1" x14ac:dyDescent="0.25">
      <c r="A283" s="5">
        <v>27</v>
      </c>
      <c r="B283" s="48" t="s">
        <v>212</v>
      </c>
      <c r="C283" s="49"/>
      <c r="D283" s="47"/>
      <c r="E283" s="50"/>
      <c r="F283" s="93"/>
      <c r="G283" s="50"/>
      <c r="H283" s="51"/>
      <c r="I283" s="76"/>
      <c r="J283" s="5"/>
      <c r="K283" s="47"/>
      <c r="L283" s="55"/>
      <c r="M283" s="49"/>
      <c r="N283" s="73"/>
      <c r="O283" s="84"/>
    </row>
    <row r="284" spans="1:19" ht="20.100000000000001" customHeight="1" x14ac:dyDescent="0.25">
      <c r="A284" s="5">
        <v>37</v>
      </c>
      <c r="B284" s="48" t="s">
        <v>221</v>
      </c>
      <c r="C284" s="49"/>
      <c r="D284" s="47"/>
      <c r="E284" s="50"/>
      <c r="F284" s="93"/>
      <c r="G284" s="50"/>
      <c r="H284" s="51"/>
      <c r="I284" s="76"/>
      <c r="J284" s="5"/>
      <c r="K284" s="47"/>
      <c r="L284" s="55"/>
      <c r="M284" s="49"/>
      <c r="N284" s="73"/>
      <c r="O284" s="84"/>
    </row>
    <row r="285" spans="1:19" ht="20.100000000000001" customHeight="1" x14ac:dyDescent="0.25">
      <c r="A285" s="5">
        <v>38</v>
      </c>
      <c r="B285" s="48" t="s">
        <v>222</v>
      </c>
      <c r="C285" s="49"/>
      <c r="D285" s="47"/>
      <c r="E285" s="50"/>
      <c r="F285" s="93"/>
      <c r="G285" s="50"/>
      <c r="H285" s="51"/>
      <c r="I285" s="76"/>
      <c r="J285" s="5"/>
      <c r="K285" s="47"/>
      <c r="L285" s="55"/>
      <c r="M285" s="49"/>
      <c r="N285" s="73"/>
      <c r="O285" s="84"/>
    </row>
    <row r="286" spans="1:19" ht="20.100000000000001" customHeight="1" x14ac:dyDescent="0.25">
      <c r="A286" s="5">
        <v>21</v>
      </c>
      <c r="B286" s="48" t="s">
        <v>208</v>
      </c>
      <c r="C286" s="49"/>
      <c r="D286" s="47"/>
      <c r="E286" s="50"/>
      <c r="F286" s="93"/>
      <c r="G286" s="50"/>
      <c r="H286" s="51"/>
      <c r="I286" s="76"/>
      <c r="J286" s="5"/>
      <c r="K286" s="47"/>
      <c r="L286" s="55"/>
      <c r="M286" s="55"/>
    </row>
    <row r="287" spans="1:19" ht="20.100000000000001" customHeight="1" x14ac:dyDescent="0.25">
      <c r="A287" s="5">
        <v>10</v>
      </c>
      <c r="B287" s="48" t="s">
        <v>198</v>
      </c>
      <c r="C287" s="49"/>
      <c r="D287" s="47"/>
      <c r="E287" s="50"/>
      <c r="F287" s="93"/>
      <c r="G287" s="50"/>
      <c r="H287" s="50"/>
      <c r="I287" s="76"/>
      <c r="J287" s="5"/>
      <c r="K287" s="47"/>
      <c r="L287" s="55"/>
      <c r="M287" s="49"/>
      <c r="N287" s="73"/>
      <c r="O287" s="84"/>
    </row>
    <row r="288" spans="1:19" ht="20.100000000000001" customHeight="1" x14ac:dyDescent="0.25">
      <c r="A288" s="5">
        <v>20</v>
      </c>
      <c r="B288" s="48" t="s">
        <v>207</v>
      </c>
      <c r="C288" s="49"/>
      <c r="D288" s="47"/>
      <c r="E288" s="50"/>
      <c r="F288" s="93"/>
      <c r="G288" s="50"/>
      <c r="H288" s="51"/>
      <c r="I288" s="76"/>
      <c r="J288" s="5"/>
      <c r="K288" s="47"/>
      <c r="L288" s="55"/>
      <c r="M288" s="49"/>
      <c r="N288" s="73"/>
      <c r="O288" s="84"/>
    </row>
    <row r="289" spans="1:23" s="1" customFormat="1" ht="20.100000000000001" customHeight="1" x14ac:dyDescent="0.25">
      <c r="A289" s="5">
        <v>41</v>
      </c>
      <c r="B289" s="48" t="s">
        <v>346</v>
      </c>
      <c r="C289" s="49"/>
      <c r="D289" s="47"/>
      <c r="E289" s="50"/>
      <c r="F289" s="93"/>
      <c r="G289" s="50"/>
      <c r="H289" s="51"/>
      <c r="I289" s="76"/>
      <c r="J289" s="5"/>
      <c r="K289" s="47"/>
      <c r="L289" s="48"/>
      <c r="M289" s="49"/>
      <c r="N289" s="73"/>
      <c r="O289" s="84"/>
    </row>
    <row r="290" spans="1:23" ht="20.100000000000001" customHeight="1" x14ac:dyDescent="0.25">
      <c r="A290" s="5">
        <v>24</v>
      </c>
      <c r="B290" s="48" t="s">
        <v>210</v>
      </c>
      <c r="C290" s="49"/>
      <c r="D290" s="47"/>
      <c r="E290" s="50"/>
      <c r="F290" s="166"/>
      <c r="G290" s="167"/>
      <c r="H290" s="144"/>
      <c r="I290" s="168"/>
      <c r="J290" s="5"/>
      <c r="K290" s="47"/>
      <c r="L290" s="55"/>
      <c r="M290" s="55"/>
    </row>
    <row r="291" spans="1:23" ht="20.100000000000001" customHeight="1" x14ac:dyDescent="0.25">
      <c r="A291" s="55"/>
      <c r="B291" s="55"/>
      <c r="C291" s="49"/>
      <c r="D291" s="47"/>
      <c r="E291" s="50"/>
      <c r="F291" s="166"/>
      <c r="G291" s="167"/>
      <c r="H291" s="144"/>
      <c r="I291" s="168"/>
      <c r="J291" s="5"/>
      <c r="K291" s="47"/>
      <c r="L291" s="55"/>
      <c r="M291" s="55"/>
    </row>
    <row r="292" spans="1:23" ht="20.100000000000001" customHeight="1" x14ac:dyDescent="0.25">
      <c r="A292" s="5"/>
      <c r="B292" s="48"/>
      <c r="C292" s="49"/>
      <c r="D292" s="47"/>
      <c r="E292" s="50"/>
      <c r="F292" s="93"/>
      <c r="G292" s="50"/>
      <c r="H292" s="51"/>
      <c r="I292" s="76"/>
      <c r="J292" s="5"/>
      <c r="K292" s="47"/>
      <c r="L292" s="55"/>
      <c r="M292" s="55"/>
    </row>
    <row r="293" spans="1:23" ht="20.100000000000001" customHeight="1" x14ac:dyDescent="0.25">
      <c r="A293" s="5"/>
      <c r="B293" s="48"/>
      <c r="C293" s="49"/>
      <c r="D293" s="47"/>
      <c r="E293" s="50"/>
      <c r="F293" s="93"/>
      <c r="G293" s="50"/>
      <c r="H293" s="50"/>
      <c r="I293" s="76"/>
      <c r="J293" s="5"/>
      <c r="K293" s="47"/>
      <c r="L293" s="55"/>
      <c r="M293" s="49"/>
      <c r="N293" s="73"/>
      <c r="O293" s="84"/>
    </row>
    <row r="294" spans="1:23" s="11" customFormat="1" ht="20.100000000000001" customHeight="1" thickBot="1" x14ac:dyDescent="0.3">
      <c r="A294" s="94"/>
      <c r="B294" s="94"/>
      <c r="C294" s="94"/>
      <c r="D294" s="14" t="s">
        <v>292</v>
      </c>
      <c r="E294" s="18">
        <f>SUM(E8:E293)</f>
        <v>269</v>
      </c>
      <c r="F294" s="16">
        <f>SUM(F8:F293)</f>
        <v>108945</v>
      </c>
      <c r="G294" s="18">
        <f>SUM(G8:G293)</f>
        <v>0</v>
      </c>
      <c r="H294" s="18">
        <f>SUM(H8:H293)</f>
        <v>0</v>
      </c>
      <c r="I294" s="18">
        <f>SUM(I8:I293)</f>
        <v>108945</v>
      </c>
      <c r="J294" s="94"/>
      <c r="K294" s="94"/>
      <c r="L294" s="94"/>
      <c r="M294" s="94"/>
      <c r="N294" s="90"/>
      <c r="O294" s="91"/>
    </row>
    <row r="295" spans="1:23" ht="20.100000000000001" customHeight="1" thickTop="1" x14ac:dyDescent="0.25">
      <c r="M295" s="83"/>
      <c r="N295" s="73"/>
      <c r="O295" s="84"/>
    </row>
    <row r="296" spans="1:23" ht="20.100000000000001" customHeight="1" x14ac:dyDescent="0.25">
      <c r="B296" t="s">
        <v>277</v>
      </c>
      <c r="D296" t="s">
        <v>278</v>
      </c>
      <c r="M296" s="83"/>
      <c r="N296" s="73"/>
      <c r="O296" s="84"/>
    </row>
    <row r="297" spans="1:23" ht="20.100000000000001" customHeight="1" x14ac:dyDescent="0.25">
      <c r="D297" t="s">
        <v>279</v>
      </c>
      <c r="M297" s="83"/>
      <c r="N297" s="73"/>
      <c r="O297" s="84"/>
    </row>
    <row r="298" spans="1:23" ht="20.100000000000001" customHeight="1" x14ac:dyDescent="0.25">
      <c r="D298" t="s">
        <v>280</v>
      </c>
      <c r="M298" s="83"/>
      <c r="N298" s="73"/>
      <c r="O298" s="84"/>
    </row>
    <row r="299" spans="1:23" ht="20.100000000000001" customHeight="1" x14ac:dyDescent="0.25">
      <c r="I299" s="73"/>
      <c r="J299" s="73"/>
      <c r="K299" s="73"/>
      <c r="L299" s="73"/>
      <c r="M299" s="83"/>
      <c r="N299" s="73"/>
      <c r="O299" s="84"/>
      <c r="P299" s="74"/>
      <c r="Q299" s="74"/>
      <c r="R299" s="74"/>
      <c r="S299" s="1"/>
      <c r="T299" s="75"/>
      <c r="U299" s="75"/>
      <c r="V299" s="75"/>
      <c r="W299" s="1"/>
    </row>
    <row r="300" spans="1:23" ht="20.100000000000001" customHeight="1" x14ac:dyDescent="0.25">
      <c r="I300" s="73"/>
      <c r="J300" s="73"/>
      <c r="K300" s="73"/>
      <c r="L300" s="73"/>
      <c r="M300" s="83"/>
      <c r="N300" s="73"/>
      <c r="O300" s="84"/>
      <c r="P300" s="74"/>
      <c r="Q300" s="74"/>
      <c r="R300" s="74"/>
      <c r="S300" s="1"/>
      <c r="T300" s="75"/>
      <c r="U300" s="75"/>
      <c r="V300" s="75"/>
      <c r="W300" s="1"/>
    </row>
    <row r="301" spans="1:23" ht="20.100000000000001" customHeight="1" x14ac:dyDescent="0.25">
      <c r="F301" s="172"/>
      <c r="G301" s="73"/>
      <c r="H301" s="72"/>
      <c r="I301" s="73"/>
      <c r="L301" s="74"/>
      <c r="M301" s="83"/>
      <c r="N301" s="73"/>
      <c r="O301" s="84"/>
      <c r="P301" s="1"/>
      <c r="Q301" s="75"/>
      <c r="R301" s="75"/>
      <c r="S301" s="75"/>
      <c r="T301" s="1"/>
      <c r="U301" s="75"/>
      <c r="V301" s="75"/>
      <c r="W301" s="1"/>
    </row>
    <row r="302" spans="1:23" ht="20.100000000000001" customHeight="1" x14ac:dyDescent="0.25">
      <c r="F302" s="172"/>
      <c r="G302" s="73"/>
      <c r="H302" s="72"/>
      <c r="I302" s="73"/>
      <c r="L302" s="74"/>
      <c r="M302" s="83"/>
      <c r="N302" s="73"/>
      <c r="O302" s="84"/>
      <c r="P302" s="1"/>
      <c r="Q302" s="75"/>
      <c r="R302" s="75"/>
      <c r="S302" s="75"/>
      <c r="T302" s="1"/>
      <c r="U302" s="75"/>
      <c r="V302" s="75"/>
      <c r="W302" s="1"/>
    </row>
    <row r="303" spans="1:23" ht="20.100000000000001" customHeight="1" x14ac:dyDescent="0.25">
      <c r="F303" s="172"/>
      <c r="G303" s="73"/>
      <c r="H303" s="72"/>
      <c r="I303" s="73"/>
      <c r="L303" s="74"/>
      <c r="M303" s="83"/>
      <c r="N303" s="73"/>
      <c r="O303" s="84"/>
      <c r="P303" s="1"/>
      <c r="Q303" s="75"/>
      <c r="R303" s="75"/>
      <c r="S303" s="75"/>
      <c r="T303" s="1"/>
      <c r="U303" s="75"/>
      <c r="V303" s="75"/>
      <c r="W303" s="1"/>
    </row>
    <row r="304" spans="1:23" ht="20.100000000000001" customHeight="1" x14ac:dyDescent="0.25">
      <c r="F304" s="172"/>
      <c r="G304" s="73"/>
      <c r="H304" s="72"/>
      <c r="I304" s="73"/>
      <c r="L304" s="74"/>
      <c r="M304" s="83"/>
      <c r="N304" s="73"/>
      <c r="O304" s="84"/>
      <c r="P304" s="1"/>
      <c r="Q304" s="75"/>
      <c r="R304" s="75"/>
      <c r="S304" s="75"/>
      <c r="T304" s="1"/>
      <c r="U304" s="75"/>
      <c r="V304" s="75"/>
      <c r="W304" s="1"/>
    </row>
    <row r="305" spans="6:23" ht="20.100000000000001" customHeight="1" x14ac:dyDescent="0.25">
      <c r="F305" s="172"/>
      <c r="G305" s="73"/>
      <c r="H305" s="72"/>
      <c r="I305" s="73"/>
      <c r="L305" s="74"/>
      <c r="M305" s="83"/>
      <c r="N305" s="73"/>
      <c r="O305" s="84"/>
      <c r="P305" s="1"/>
      <c r="Q305" s="75"/>
      <c r="R305" s="75"/>
      <c r="S305" s="75"/>
      <c r="T305" s="1"/>
      <c r="U305" s="75"/>
      <c r="V305" s="75"/>
      <c r="W305" s="1"/>
    </row>
    <row r="306" spans="6:23" ht="20.100000000000001" customHeight="1" x14ac:dyDescent="0.25">
      <c r="F306" s="172"/>
      <c r="G306" s="73"/>
      <c r="H306" s="72"/>
      <c r="I306" s="73"/>
      <c r="L306" s="74"/>
      <c r="M306" s="83"/>
      <c r="N306" s="73"/>
      <c r="O306" s="84"/>
      <c r="P306" s="1"/>
      <c r="Q306" s="75"/>
      <c r="R306" s="75"/>
      <c r="S306" s="75"/>
      <c r="T306" s="1"/>
      <c r="U306" s="75"/>
      <c r="V306" s="75"/>
      <c r="W306" s="1"/>
    </row>
    <row r="307" spans="6:23" ht="20.100000000000001" customHeight="1" x14ac:dyDescent="0.25">
      <c r="F307" s="172"/>
      <c r="G307" s="73"/>
      <c r="H307" s="72"/>
      <c r="I307" s="73"/>
      <c r="L307" s="74"/>
      <c r="M307" s="83"/>
      <c r="N307" s="73"/>
      <c r="O307" s="84"/>
      <c r="P307" s="1"/>
      <c r="Q307" s="75"/>
      <c r="R307" s="75"/>
      <c r="S307" s="75"/>
      <c r="T307" s="1"/>
      <c r="U307" s="75"/>
      <c r="V307" s="75"/>
      <c r="W307" s="1"/>
    </row>
    <row r="308" spans="6:23" ht="20.100000000000001" customHeight="1" x14ac:dyDescent="0.25">
      <c r="F308" s="172"/>
      <c r="G308" s="73"/>
      <c r="H308" s="72"/>
      <c r="I308" s="73"/>
      <c r="L308" s="74"/>
      <c r="M308" s="83"/>
      <c r="N308" s="73"/>
      <c r="O308" s="84"/>
      <c r="P308" s="1"/>
      <c r="Q308" s="75"/>
      <c r="R308" s="75"/>
      <c r="S308" s="75"/>
      <c r="T308" s="1"/>
      <c r="U308" s="75"/>
      <c r="V308" s="75"/>
      <c r="W308" s="1"/>
    </row>
    <row r="309" spans="6:23" ht="20.100000000000001" customHeight="1" x14ac:dyDescent="0.25">
      <c r="F309" s="172"/>
      <c r="G309" s="73"/>
      <c r="H309" s="72"/>
      <c r="I309" s="73"/>
      <c r="L309" s="74"/>
      <c r="M309" s="83"/>
      <c r="N309" s="73"/>
      <c r="O309" s="84"/>
      <c r="P309" s="1"/>
      <c r="Q309" s="75"/>
      <c r="R309" s="75"/>
      <c r="S309" s="75"/>
      <c r="T309" s="1"/>
      <c r="U309" s="75"/>
      <c r="V309" s="75"/>
      <c r="W309" s="1"/>
    </row>
    <row r="310" spans="6:23" ht="20.100000000000001" customHeight="1" x14ac:dyDescent="0.25">
      <c r="F310" s="172"/>
      <c r="G310" s="73"/>
      <c r="H310" s="72"/>
      <c r="I310" s="73"/>
      <c r="L310" s="74"/>
      <c r="M310" s="83"/>
      <c r="N310" s="73"/>
      <c r="O310" s="84"/>
      <c r="P310" s="1"/>
      <c r="Q310" s="75"/>
      <c r="R310" s="75"/>
      <c r="S310" s="75"/>
      <c r="T310" s="1"/>
      <c r="U310" s="75"/>
      <c r="V310" s="75"/>
      <c r="W310" s="1"/>
    </row>
    <row r="311" spans="6:23" ht="20.100000000000001" customHeight="1" x14ac:dyDescent="0.25">
      <c r="F311" s="172"/>
      <c r="G311" s="73"/>
      <c r="H311" s="72"/>
      <c r="I311" s="73"/>
      <c r="L311" s="74"/>
      <c r="M311" s="83"/>
      <c r="N311" s="73"/>
      <c r="O311" s="84"/>
      <c r="P311" s="1"/>
      <c r="Q311" s="75"/>
      <c r="R311" s="75"/>
      <c r="S311" s="75"/>
      <c r="T311" s="1"/>
      <c r="U311" s="75"/>
      <c r="V311" s="75"/>
      <c r="W311" s="1"/>
    </row>
    <row r="312" spans="6:23" ht="20.100000000000001" customHeight="1" x14ac:dyDescent="0.25">
      <c r="F312" s="172"/>
      <c r="G312" s="73"/>
      <c r="H312" s="72"/>
      <c r="I312" s="73"/>
      <c r="L312" s="74"/>
      <c r="M312" s="83"/>
      <c r="N312" s="73"/>
      <c r="O312" s="84"/>
      <c r="P312" s="1"/>
      <c r="Q312" s="75"/>
      <c r="R312" s="75"/>
      <c r="S312" s="75"/>
      <c r="T312" s="1"/>
      <c r="U312" s="75"/>
      <c r="V312" s="75"/>
      <c r="W312" s="1"/>
    </row>
    <row r="313" spans="6:23" ht="20.100000000000001" customHeight="1" x14ac:dyDescent="0.25">
      <c r="F313" s="172"/>
      <c r="G313" s="73"/>
      <c r="H313" s="72"/>
      <c r="I313" s="73"/>
      <c r="L313" s="74"/>
      <c r="M313" s="83"/>
      <c r="N313" s="73"/>
      <c r="O313" s="84"/>
      <c r="P313" s="1"/>
      <c r="Q313" s="75"/>
      <c r="R313" s="75"/>
      <c r="S313" s="75"/>
      <c r="T313" s="1"/>
      <c r="U313" s="75"/>
      <c r="V313" s="75"/>
      <c r="W313" s="1"/>
    </row>
    <row r="314" spans="6:23" ht="20.100000000000001" customHeight="1" x14ac:dyDescent="0.25">
      <c r="F314" s="172"/>
      <c r="G314" s="73"/>
      <c r="H314" s="72"/>
      <c r="I314" s="73"/>
      <c r="L314" s="74"/>
      <c r="M314" s="83"/>
      <c r="N314" s="73"/>
      <c r="O314" s="84"/>
      <c r="P314" s="1"/>
      <c r="Q314" s="75"/>
      <c r="R314" s="75"/>
      <c r="S314" s="75"/>
      <c r="T314" s="1"/>
      <c r="U314" s="75"/>
      <c r="V314" s="75"/>
      <c r="W314" s="1"/>
    </row>
    <row r="315" spans="6:23" ht="20.100000000000001" customHeight="1" x14ac:dyDescent="0.25">
      <c r="F315" s="172"/>
      <c r="G315" s="73"/>
      <c r="H315" s="72"/>
      <c r="I315" s="73"/>
      <c r="L315" s="74"/>
      <c r="M315" s="83"/>
      <c r="N315" s="73"/>
      <c r="O315" s="84"/>
      <c r="P315" s="1"/>
      <c r="Q315" s="75"/>
      <c r="R315" s="75"/>
      <c r="S315" s="75"/>
      <c r="T315" s="1"/>
      <c r="U315" s="75"/>
      <c r="V315" s="75"/>
      <c r="W315" s="1"/>
    </row>
    <row r="316" spans="6:23" ht="20.100000000000001" customHeight="1" x14ac:dyDescent="0.25">
      <c r="F316" s="172"/>
      <c r="G316" s="73"/>
      <c r="H316" s="72"/>
      <c r="I316" s="73"/>
      <c r="L316" s="74"/>
      <c r="M316" s="83"/>
      <c r="N316" s="73"/>
      <c r="O316" s="84"/>
      <c r="P316" s="1"/>
      <c r="Q316" s="75"/>
      <c r="R316" s="75"/>
      <c r="S316" s="75"/>
      <c r="T316" s="1"/>
      <c r="U316" s="75"/>
      <c r="V316" s="75"/>
      <c r="W316" s="1"/>
    </row>
    <row r="317" spans="6:23" ht="20.100000000000001" customHeight="1" x14ac:dyDescent="0.25">
      <c r="F317" s="172"/>
      <c r="G317" s="73"/>
      <c r="H317" s="72"/>
      <c r="I317" s="73"/>
      <c r="L317" s="74"/>
      <c r="M317" s="83"/>
      <c r="N317" s="73"/>
      <c r="O317" s="84"/>
      <c r="P317" s="1"/>
      <c r="Q317" s="75"/>
      <c r="R317" s="75"/>
      <c r="S317" s="75"/>
      <c r="T317" s="1"/>
      <c r="U317" s="75"/>
      <c r="V317" s="75"/>
      <c r="W317" s="1"/>
    </row>
    <row r="318" spans="6:23" ht="20.100000000000001" customHeight="1" x14ac:dyDescent="0.25">
      <c r="F318" s="172"/>
      <c r="G318" s="73"/>
      <c r="H318" s="72"/>
      <c r="I318" s="73"/>
      <c r="L318" s="74"/>
      <c r="M318" s="83"/>
      <c r="N318" s="73"/>
      <c r="O318" s="84"/>
      <c r="P318" s="1"/>
      <c r="Q318" s="75"/>
      <c r="R318" s="75"/>
      <c r="S318" s="75"/>
      <c r="T318" s="1"/>
      <c r="U318" s="75"/>
      <c r="V318" s="75"/>
      <c r="W318" s="1"/>
    </row>
    <row r="319" spans="6:23" ht="20.100000000000001" customHeight="1" x14ac:dyDescent="0.25">
      <c r="F319" s="172"/>
      <c r="G319" s="73"/>
      <c r="H319" s="72"/>
      <c r="I319" s="73"/>
      <c r="L319" s="74"/>
      <c r="M319" s="83"/>
      <c r="N319" s="73"/>
      <c r="O319" s="84"/>
      <c r="P319" s="1"/>
      <c r="Q319" s="75"/>
      <c r="R319" s="75"/>
      <c r="S319" s="75"/>
      <c r="T319" s="1"/>
      <c r="U319" s="75"/>
      <c r="V319" s="75"/>
      <c r="W319" s="1"/>
    </row>
    <row r="320" spans="6:23" ht="20.100000000000001" customHeight="1" x14ac:dyDescent="0.25">
      <c r="F320" s="172"/>
      <c r="G320" s="73"/>
      <c r="H320" s="72"/>
      <c r="I320" s="73"/>
      <c r="L320" s="74"/>
      <c r="M320" s="83"/>
      <c r="N320" s="73"/>
      <c r="O320" s="84"/>
      <c r="P320" s="1"/>
      <c r="Q320" s="75"/>
      <c r="R320" s="75"/>
      <c r="S320" s="75"/>
      <c r="T320" s="1"/>
      <c r="U320" s="75"/>
      <c r="V320" s="75"/>
      <c r="W320" s="1"/>
    </row>
    <row r="321" spans="6:23" ht="20.100000000000001" customHeight="1" x14ac:dyDescent="0.25">
      <c r="F321" s="172"/>
      <c r="G321" s="73"/>
      <c r="H321" s="72"/>
      <c r="I321" s="73"/>
      <c r="L321" s="74"/>
      <c r="M321" s="83"/>
      <c r="N321" s="73"/>
      <c r="O321" s="84"/>
      <c r="P321" s="1"/>
      <c r="Q321" s="75"/>
      <c r="R321" s="75"/>
      <c r="S321" s="75"/>
      <c r="T321" s="1"/>
      <c r="U321" s="75"/>
      <c r="V321" s="75"/>
      <c r="W321" s="1"/>
    </row>
    <row r="322" spans="6:23" ht="20.100000000000001" customHeight="1" x14ac:dyDescent="0.25">
      <c r="F322" s="172"/>
      <c r="G322" s="73"/>
      <c r="H322" s="72"/>
      <c r="I322" s="73"/>
      <c r="L322" s="74"/>
      <c r="M322" s="83"/>
      <c r="N322" s="73"/>
      <c r="O322" s="84"/>
      <c r="P322" s="1"/>
      <c r="Q322" s="75"/>
      <c r="R322" s="75"/>
      <c r="S322" s="75"/>
      <c r="T322" s="1"/>
      <c r="U322" s="75"/>
      <c r="V322" s="75"/>
      <c r="W322" s="1"/>
    </row>
    <row r="323" spans="6:23" ht="20.100000000000001" customHeight="1" x14ac:dyDescent="0.25">
      <c r="F323" s="172"/>
      <c r="G323" s="73"/>
      <c r="H323" s="72"/>
      <c r="I323" s="73"/>
      <c r="L323" s="74"/>
      <c r="M323" s="83"/>
      <c r="N323" s="73"/>
      <c r="O323" s="84"/>
      <c r="P323" s="1"/>
      <c r="Q323" s="75"/>
      <c r="R323" s="75"/>
      <c r="S323" s="75"/>
      <c r="T323" s="1"/>
      <c r="U323" s="75"/>
      <c r="V323" s="75"/>
      <c r="W323" s="1"/>
    </row>
    <row r="324" spans="6:23" ht="20.100000000000001" customHeight="1" x14ac:dyDescent="0.25">
      <c r="F324" s="172"/>
      <c r="G324" s="73"/>
      <c r="H324" s="72"/>
      <c r="I324" s="73"/>
      <c r="L324" s="74"/>
      <c r="M324" s="83"/>
      <c r="N324" s="73"/>
      <c r="O324" s="84"/>
      <c r="P324" s="1"/>
      <c r="Q324" s="75"/>
      <c r="R324" s="75"/>
      <c r="S324" s="75"/>
      <c r="T324" s="1"/>
      <c r="U324" s="75"/>
      <c r="V324" s="75"/>
      <c r="W324" s="1"/>
    </row>
    <row r="325" spans="6:23" ht="20.100000000000001" customHeight="1" x14ac:dyDescent="0.25">
      <c r="F325" s="172"/>
      <c r="G325" s="73"/>
      <c r="H325" s="72"/>
      <c r="I325" s="73"/>
      <c r="L325" s="74"/>
      <c r="M325" s="83"/>
      <c r="N325" s="73"/>
      <c r="O325" s="84"/>
      <c r="P325" s="1"/>
      <c r="Q325" s="75"/>
      <c r="R325" s="75"/>
      <c r="S325" s="75"/>
      <c r="T325" s="1"/>
      <c r="U325" s="75"/>
      <c r="V325" s="75"/>
      <c r="W325" s="1"/>
    </row>
    <row r="326" spans="6:23" ht="20.100000000000001" customHeight="1" x14ac:dyDescent="0.25">
      <c r="F326" s="172"/>
      <c r="G326" s="73"/>
      <c r="H326" s="72"/>
      <c r="I326" s="73"/>
      <c r="L326" s="74"/>
      <c r="M326" s="83"/>
      <c r="N326" s="73"/>
      <c r="O326" s="84"/>
      <c r="P326" s="1"/>
      <c r="Q326" s="75"/>
      <c r="R326" s="75"/>
      <c r="S326" s="75"/>
      <c r="T326" s="1"/>
      <c r="U326" s="75"/>
      <c r="V326" s="75"/>
      <c r="W326" s="1"/>
    </row>
    <row r="327" spans="6:23" ht="20.100000000000001" customHeight="1" x14ac:dyDescent="0.25">
      <c r="F327" s="172"/>
      <c r="G327" s="73"/>
      <c r="H327" s="72"/>
      <c r="I327" s="73"/>
      <c r="L327" s="74"/>
      <c r="M327" s="83"/>
      <c r="N327" s="73"/>
      <c r="O327" s="84"/>
      <c r="P327" s="1"/>
      <c r="Q327" s="75"/>
      <c r="R327" s="75"/>
      <c r="S327" s="75"/>
      <c r="T327" s="1"/>
      <c r="U327" s="75"/>
      <c r="V327" s="75"/>
      <c r="W327" s="1"/>
    </row>
    <row r="328" spans="6:23" ht="20.100000000000001" customHeight="1" x14ac:dyDescent="0.25">
      <c r="F328" s="172"/>
      <c r="G328" s="73"/>
      <c r="H328" s="72"/>
      <c r="I328" s="73"/>
      <c r="L328" s="74"/>
      <c r="M328" s="83"/>
      <c r="N328" s="73"/>
      <c r="O328" s="84"/>
      <c r="P328" s="1"/>
      <c r="Q328" s="75"/>
      <c r="R328" s="75"/>
      <c r="S328" s="75"/>
      <c r="T328" s="1"/>
      <c r="U328" s="75"/>
      <c r="V328" s="75"/>
      <c r="W328" s="1"/>
    </row>
    <row r="329" spans="6:23" ht="20.100000000000001" customHeight="1" x14ac:dyDescent="0.25">
      <c r="F329" s="172"/>
      <c r="G329" s="73"/>
      <c r="H329" s="72"/>
      <c r="I329" s="73"/>
      <c r="L329" s="74"/>
      <c r="M329" s="83"/>
      <c r="N329" s="73"/>
      <c r="O329" s="84"/>
      <c r="P329" s="1"/>
      <c r="Q329" s="75"/>
      <c r="R329" s="75"/>
      <c r="S329" s="75"/>
      <c r="T329" s="1"/>
      <c r="U329" s="75"/>
      <c r="V329" s="75"/>
      <c r="W329" s="1"/>
    </row>
    <row r="330" spans="6:23" ht="20.100000000000001" customHeight="1" x14ac:dyDescent="0.25">
      <c r="F330" s="172"/>
      <c r="G330" s="73"/>
      <c r="H330" s="72"/>
      <c r="I330" s="73"/>
      <c r="L330" s="74"/>
      <c r="M330" s="83"/>
      <c r="N330" s="73"/>
      <c r="O330" s="84"/>
      <c r="P330" s="1"/>
      <c r="Q330" s="75"/>
      <c r="R330" s="75"/>
      <c r="S330" s="75"/>
      <c r="T330" s="1"/>
      <c r="U330" s="75"/>
      <c r="V330" s="75"/>
      <c r="W330" s="1"/>
    </row>
    <row r="331" spans="6:23" ht="20.100000000000001" customHeight="1" x14ac:dyDescent="0.25">
      <c r="F331" s="172"/>
      <c r="G331" s="73"/>
      <c r="H331" s="72"/>
      <c r="I331" s="73"/>
      <c r="L331" s="74"/>
      <c r="M331" s="83"/>
      <c r="N331" s="73"/>
      <c r="O331" s="84"/>
      <c r="P331" s="1"/>
      <c r="Q331" s="75"/>
      <c r="R331" s="75"/>
      <c r="S331" s="75"/>
      <c r="T331" s="1"/>
      <c r="U331" s="75"/>
      <c r="V331" s="75"/>
      <c r="W331" s="1"/>
    </row>
    <row r="332" spans="6:23" ht="20.100000000000001" customHeight="1" x14ac:dyDescent="0.25">
      <c r="F332" s="172"/>
      <c r="G332" s="73"/>
      <c r="H332" s="72"/>
      <c r="I332" s="73"/>
      <c r="L332" s="74"/>
      <c r="M332" s="83"/>
      <c r="N332" s="73"/>
      <c r="O332" s="84"/>
      <c r="P332" s="1"/>
      <c r="Q332" s="75"/>
      <c r="R332" s="75"/>
      <c r="S332" s="75"/>
      <c r="T332" s="1"/>
      <c r="U332" s="75"/>
      <c r="V332" s="75"/>
      <c r="W332" s="1"/>
    </row>
    <row r="333" spans="6:23" ht="20.100000000000001" customHeight="1" x14ac:dyDescent="0.25">
      <c r="F333" s="172"/>
      <c r="G333" s="73"/>
      <c r="H333" s="72"/>
      <c r="I333" s="73"/>
      <c r="L333" s="74"/>
      <c r="M333" s="83"/>
      <c r="N333" s="73"/>
      <c r="O333" s="84"/>
      <c r="P333" s="1"/>
      <c r="Q333" s="75"/>
      <c r="R333" s="75"/>
      <c r="S333" s="75"/>
      <c r="T333" s="1"/>
      <c r="U333" s="75"/>
      <c r="V333" s="75"/>
      <c r="W333" s="1"/>
    </row>
    <row r="334" spans="6:23" ht="20.100000000000001" customHeight="1" x14ac:dyDescent="0.25">
      <c r="F334" s="172"/>
      <c r="G334" s="73"/>
      <c r="H334" s="72"/>
      <c r="I334" s="73"/>
      <c r="L334" s="74"/>
      <c r="M334" s="83"/>
      <c r="N334" s="73"/>
      <c r="O334" s="84"/>
      <c r="P334" s="1"/>
      <c r="Q334" s="75"/>
      <c r="R334" s="75"/>
      <c r="S334" s="75"/>
      <c r="T334" s="1"/>
      <c r="U334" s="75"/>
      <c r="V334" s="75"/>
      <c r="W334" s="1"/>
    </row>
    <row r="335" spans="6:23" ht="20.100000000000001" customHeight="1" x14ac:dyDescent="0.25">
      <c r="F335" s="172"/>
      <c r="G335" s="73"/>
      <c r="H335" s="72"/>
      <c r="I335" s="73"/>
      <c r="L335" s="74"/>
      <c r="M335" s="83"/>
      <c r="N335" s="73"/>
      <c r="O335" s="84"/>
      <c r="P335" s="1"/>
      <c r="Q335" s="75"/>
      <c r="R335" s="75"/>
      <c r="S335" s="75"/>
      <c r="T335" s="1"/>
      <c r="U335" s="75"/>
      <c r="V335" s="75"/>
      <c r="W335" s="1"/>
    </row>
    <row r="336" spans="6:23" ht="20.100000000000001" customHeight="1" x14ac:dyDescent="0.25">
      <c r="F336" s="172"/>
      <c r="G336" s="73"/>
      <c r="H336" s="72"/>
      <c r="I336" s="73"/>
      <c r="L336" s="74"/>
      <c r="M336" s="83"/>
      <c r="N336" s="73"/>
      <c r="O336" s="84"/>
      <c r="P336" s="1"/>
      <c r="Q336" s="75"/>
      <c r="R336" s="75"/>
      <c r="S336" s="75"/>
      <c r="T336" s="1"/>
      <c r="U336" s="75"/>
      <c r="V336" s="75"/>
      <c r="W336" s="1"/>
    </row>
    <row r="337" spans="6:23" ht="20.100000000000001" customHeight="1" x14ac:dyDescent="0.25">
      <c r="F337" s="172"/>
      <c r="G337" s="73"/>
      <c r="H337" s="72"/>
      <c r="I337" s="73"/>
      <c r="L337" s="74"/>
      <c r="M337" s="83"/>
      <c r="N337" s="73"/>
      <c r="O337" s="84"/>
      <c r="P337" s="1"/>
      <c r="Q337" s="75"/>
      <c r="R337" s="75"/>
      <c r="S337" s="75"/>
      <c r="T337" s="1"/>
      <c r="U337" s="75"/>
      <c r="V337" s="75"/>
      <c r="W337" s="1"/>
    </row>
    <row r="338" spans="6:23" ht="20.100000000000001" customHeight="1" x14ac:dyDescent="0.25">
      <c r="F338" s="172"/>
      <c r="G338" s="73"/>
      <c r="H338" s="72"/>
      <c r="I338" s="73"/>
      <c r="L338" s="74"/>
      <c r="M338" s="83"/>
      <c r="N338" s="73"/>
      <c r="O338" s="84"/>
      <c r="P338" s="1"/>
      <c r="Q338" s="75"/>
      <c r="R338" s="75"/>
      <c r="S338" s="75"/>
      <c r="T338" s="1"/>
      <c r="U338" s="75"/>
      <c r="V338" s="75"/>
      <c r="W338" s="1"/>
    </row>
    <row r="339" spans="6:23" ht="20.100000000000001" customHeight="1" x14ac:dyDescent="0.25">
      <c r="F339" s="172"/>
      <c r="G339" s="73"/>
      <c r="H339" s="72"/>
      <c r="I339" s="73"/>
      <c r="L339" s="74"/>
      <c r="M339" s="83"/>
      <c r="N339" s="73"/>
      <c r="O339" s="84"/>
      <c r="P339" s="1"/>
      <c r="Q339" s="75"/>
      <c r="R339" s="75"/>
      <c r="S339" s="75"/>
      <c r="T339" s="1"/>
      <c r="U339" s="75"/>
      <c r="V339" s="75"/>
      <c r="W339" s="1"/>
    </row>
    <row r="340" spans="6:23" ht="20.100000000000001" customHeight="1" x14ac:dyDescent="0.25">
      <c r="F340" s="172"/>
      <c r="G340" s="73"/>
      <c r="H340" s="72"/>
      <c r="I340" s="73"/>
      <c r="L340" s="74"/>
      <c r="M340" s="83"/>
      <c r="N340" s="73"/>
      <c r="O340" s="84"/>
      <c r="P340" s="1"/>
      <c r="Q340" s="75"/>
      <c r="R340" s="75"/>
      <c r="S340" s="75"/>
      <c r="T340" s="1"/>
      <c r="U340" s="75"/>
      <c r="V340" s="75"/>
      <c r="W340" s="1"/>
    </row>
    <row r="341" spans="6:23" ht="20.100000000000001" customHeight="1" x14ac:dyDescent="0.25">
      <c r="F341" s="172"/>
      <c r="G341" s="73"/>
      <c r="H341" s="72"/>
      <c r="I341" s="73"/>
      <c r="L341" s="74"/>
      <c r="M341" s="83"/>
      <c r="N341" s="73"/>
      <c r="O341" s="84"/>
      <c r="P341" s="1"/>
      <c r="Q341" s="75"/>
      <c r="R341" s="75"/>
      <c r="S341" s="75"/>
      <c r="T341" s="1"/>
      <c r="U341" s="75"/>
      <c r="V341" s="75"/>
      <c r="W341" s="1"/>
    </row>
    <row r="342" spans="6:23" ht="20.100000000000001" customHeight="1" x14ac:dyDescent="0.25">
      <c r="F342" s="172"/>
      <c r="G342" s="73"/>
      <c r="H342" s="72"/>
      <c r="I342" s="73"/>
      <c r="L342" s="74"/>
      <c r="M342" s="83"/>
      <c r="N342" s="73"/>
      <c r="O342" s="84"/>
      <c r="P342" s="1"/>
      <c r="Q342" s="75"/>
      <c r="R342" s="75"/>
      <c r="S342" s="75"/>
      <c r="T342" s="1"/>
      <c r="U342" s="75"/>
      <c r="V342" s="75"/>
      <c r="W342" s="1"/>
    </row>
    <row r="343" spans="6:23" ht="20.100000000000001" customHeight="1" x14ac:dyDescent="0.25">
      <c r="F343" s="172"/>
      <c r="G343" s="73"/>
      <c r="H343" s="72"/>
      <c r="I343" s="73"/>
      <c r="L343" s="74"/>
      <c r="M343" s="83"/>
      <c r="N343" s="73"/>
      <c r="O343" s="84"/>
      <c r="P343" s="1"/>
      <c r="Q343" s="75"/>
      <c r="R343" s="75"/>
      <c r="S343" s="75"/>
      <c r="T343" s="1"/>
      <c r="U343" s="75"/>
      <c r="V343" s="75"/>
      <c r="W343" s="1"/>
    </row>
    <row r="344" spans="6:23" ht="20.100000000000001" customHeight="1" x14ac:dyDescent="0.25">
      <c r="F344" s="172"/>
      <c r="G344" s="73"/>
      <c r="H344" s="72"/>
      <c r="I344" s="73"/>
      <c r="L344" s="74"/>
      <c r="M344" s="83"/>
      <c r="N344" s="73"/>
      <c r="O344" s="84"/>
      <c r="P344" s="1"/>
      <c r="Q344" s="75"/>
      <c r="R344" s="75"/>
      <c r="S344" s="75"/>
      <c r="T344" s="1"/>
      <c r="U344" s="75"/>
      <c r="V344" s="75"/>
      <c r="W344" s="1"/>
    </row>
    <row r="345" spans="6:23" ht="20.100000000000001" customHeight="1" x14ac:dyDescent="0.25">
      <c r="F345" s="172"/>
      <c r="G345" s="73"/>
      <c r="H345" s="72"/>
      <c r="I345" s="73"/>
      <c r="L345" s="74"/>
      <c r="M345" s="83"/>
      <c r="N345" s="73"/>
      <c r="O345" s="84"/>
      <c r="P345" s="1"/>
      <c r="Q345" s="75"/>
      <c r="R345" s="75"/>
      <c r="S345" s="75"/>
      <c r="T345" s="1"/>
      <c r="U345" s="75"/>
      <c r="V345" s="75"/>
      <c r="W345" s="1"/>
    </row>
    <row r="346" spans="6:23" ht="20.100000000000001" customHeight="1" x14ac:dyDescent="0.25">
      <c r="F346" s="172"/>
      <c r="G346" s="73"/>
      <c r="H346" s="72"/>
      <c r="I346" s="73"/>
      <c r="L346" s="74"/>
      <c r="M346" s="83"/>
      <c r="N346" s="73"/>
      <c r="O346" s="84"/>
      <c r="P346" s="1"/>
      <c r="Q346" s="75"/>
      <c r="R346" s="75"/>
      <c r="S346" s="75"/>
      <c r="T346" s="1"/>
      <c r="U346" s="75"/>
      <c r="V346" s="75"/>
      <c r="W346" s="1"/>
    </row>
    <row r="347" spans="6:23" ht="20.100000000000001" customHeight="1" x14ac:dyDescent="0.25">
      <c r="F347" s="172"/>
      <c r="G347" s="73"/>
      <c r="H347" s="72"/>
      <c r="I347" s="73"/>
      <c r="L347" s="74"/>
      <c r="M347" s="83"/>
      <c r="N347" s="73"/>
      <c r="O347" s="84"/>
      <c r="P347" s="1"/>
      <c r="Q347" s="75"/>
      <c r="R347" s="75"/>
      <c r="S347" s="75"/>
      <c r="T347" s="1"/>
      <c r="U347" s="75"/>
      <c r="V347" s="75"/>
      <c r="W347" s="1"/>
    </row>
    <row r="348" spans="6:23" ht="20.100000000000001" customHeight="1" x14ac:dyDescent="0.25">
      <c r="F348" s="172"/>
      <c r="G348" s="73"/>
      <c r="H348" s="72"/>
      <c r="I348" s="73"/>
      <c r="L348" s="74"/>
      <c r="M348" s="83"/>
      <c r="N348" s="73"/>
      <c r="O348" s="84"/>
      <c r="P348" s="1"/>
      <c r="Q348" s="75"/>
      <c r="R348" s="75"/>
      <c r="S348" s="75"/>
      <c r="T348" s="1"/>
      <c r="U348" s="75"/>
      <c r="V348" s="75"/>
      <c r="W348" s="1"/>
    </row>
    <row r="349" spans="6:23" ht="20.100000000000001" customHeight="1" x14ac:dyDescent="0.25">
      <c r="F349" s="172"/>
      <c r="G349" s="73"/>
      <c r="H349" s="72"/>
      <c r="I349" s="73"/>
      <c r="L349" s="74"/>
      <c r="M349" s="83"/>
      <c r="N349" s="73"/>
      <c r="O349" s="84"/>
      <c r="P349" s="1"/>
      <c r="Q349" s="75"/>
      <c r="R349" s="75"/>
      <c r="S349" s="75"/>
      <c r="T349" s="1"/>
      <c r="U349" s="75"/>
      <c r="V349" s="75"/>
      <c r="W349" s="1"/>
    </row>
    <row r="350" spans="6:23" ht="20.100000000000001" customHeight="1" x14ac:dyDescent="0.25">
      <c r="F350" s="172"/>
      <c r="G350" s="73"/>
      <c r="H350" s="72"/>
      <c r="I350" s="73"/>
      <c r="L350" s="74"/>
      <c r="M350" s="83"/>
      <c r="N350" s="73"/>
      <c r="O350" s="84"/>
      <c r="P350" s="1"/>
      <c r="Q350" s="75"/>
      <c r="R350" s="75"/>
      <c r="S350" s="75"/>
      <c r="T350" s="1"/>
      <c r="U350" s="75"/>
      <c r="V350" s="75"/>
      <c r="W350" s="1"/>
    </row>
    <row r="351" spans="6:23" ht="20.100000000000001" customHeight="1" x14ac:dyDescent="0.25">
      <c r="F351" s="172"/>
      <c r="G351" s="73"/>
      <c r="H351" s="72"/>
      <c r="I351" s="73"/>
      <c r="L351" s="74"/>
      <c r="M351" s="83"/>
      <c r="N351" s="73"/>
      <c r="O351" s="84"/>
      <c r="P351" s="1"/>
      <c r="Q351" s="75"/>
      <c r="R351" s="75"/>
      <c r="S351" s="75"/>
      <c r="T351" s="1"/>
      <c r="U351" s="75"/>
      <c r="V351" s="75"/>
      <c r="W351" s="1"/>
    </row>
    <row r="352" spans="6:23" ht="20.100000000000001" customHeight="1" x14ac:dyDescent="0.25">
      <c r="F352" s="172"/>
      <c r="G352" s="73"/>
      <c r="H352" s="72"/>
      <c r="I352" s="73"/>
      <c r="L352" s="74"/>
      <c r="M352" s="83"/>
      <c r="N352" s="73"/>
      <c r="O352" s="84"/>
      <c r="P352" s="1"/>
      <c r="Q352" s="75"/>
      <c r="R352" s="75"/>
      <c r="S352" s="75"/>
      <c r="T352" s="1"/>
      <c r="U352" s="75"/>
      <c r="V352" s="75"/>
      <c r="W352" s="1"/>
    </row>
    <row r="353" spans="6:23" ht="20.100000000000001" customHeight="1" x14ac:dyDescent="0.25">
      <c r="F353" s="172"/>
      <c r="G353" s="73"/>
      <c r="H353" s="72"/>
      <c r="I353" s="73"/>
      <c r="L353" s="74"/>
      <c r="M353" s="83"/>
      <c r="N353" s="73"/>
      <c r="O353" s="84"/>
      <c r="P353" s="1"/>
      <c r="Q353" s="75"/>
      <c r="R353" s="75"/>
      <c r="S353" s="75"/>
      <c r="T353" s="1"/>
      <c r="U353" s="75"/>
      <c r="V353" s="75"/>
      <c r="W353" s="1"/>
    </row>
    <row r="354" spans="6:23" ht="20.100000000000001" customHeight="1" x14ac:dyDescent="0.25">
      <c r="F354" s="172"/>
      <c r="G354" s="73"/>
      <c r="H354" s="72"/>
      <c r="I354" s="73"/>
      <c r="L354" s="74"/>
      <c r="M354" s="83"/>
      <c r="N354" s="73"/>
      <c r="O354" s="84"/>
      <c r="P354" s="1"/>
      <c r="Q354" s="75"/>
      <c r="R354" s="75"/>
      <c r="S354" s="75"/>
      <c r="T354" s="1"/>
      <c r="U354" s="75"/>
      <c r="V354" s="75"/>
      <c r="W354" s="1"/>
    </row>
    <row r="355" spans="6:23" ht="20.100000000000001" customHeight="1" x14ac:dyDescent="0.25">
      <c r="F355" s="172"/>
      <c r="G355" s="73"/>
      <c r="H355" s="72"/>
      <c r="I355" s="73"/>
      <c r="L355" s="74"/>
      <c r="M355" s="83"/>
      <c r="N355" s="73"/>
      <c r="O355" s="84"/>
      <c r="P355" s="1"/>
      <c r="Q355" s="75"/>
      <c r="R355" s="75"/>
      <c r="S355" s="75"/>
      <c r="T355" s="1"/>
      <c r="U355" s="75"/>
      <c r="V355" s="75"/>
      <c r="W355" s="1"/>
    </row>
    <row r="356" spans="6:23" ht="20.100000000000001" customHeight="1" x14ac:dyDescent="0.25">
      <c r="F356" s="172"/>
      <c r="G356" s="73"/>
      <c r="H356" s="72"/>
      <c r="I356" s="73"/>
      <c r="L356" s="74"/>
      <c r="M356" s="83"/>
      <c r="N356" s="73"/>
      <c r="O356" s="84"/>
      <c r="P356" s="1"/>
      <c r="Q356" s="75"/>
      <c r="R356" s="75"/>
      <c r="S356" s="75"/>
      <c r="T356" s="1"/>
      <c r="U356" s="75"/>
      <c r="V356" s="75"/>
      <c r="W356" s="1"/>
    </row>
    <row r="357" spans="6:23" ht="20.100000000000001" customHeight="1" x14ac:dyDescent="0.25">
      <c r="F357" s="172"/>
      <c r="G357" s="73"/>
      <c r="H357" s="72"/>
      <c r="I357" s="73"/>
      <c r="L357" s="74"/>
      <c r="M357" s="83"/>
      <c r="N357" s="73"/>
      <c r="O357" s="84"/>
      <c r="P357" s="1"/>
      <c r="Q357" s="75"/>
      <c r="R357" s="75"/>
      <c r="S357" s="75"/>
      <c r="T357" s="1"/>
      <c r="U357" s="75"/>
      <c r="V357" s="75"/>
      <c r="W357" s="1"/>
    </row>
    <row r="358" spans="6:23" ht="20.100000000000001" customHeight="1" x14ac:dyDescent="0.25">
      <c r="F358" s="172"/>
      <c r="G358" s="73"/>
      <c r="H358" s="72"/>
      <c r="I358" s="73"/>
      <c r="L358" s="74"/>
      <c r="M358" s="83"/>
      <c r="N358" s="73"/>
      <c r="O358" s="84"/>
      <c r="P358" s="1"/>
      <c r="Q358" s="75"/>
      <c r="R358" s="75"/>
      <c r="S358" s="75"/>
      <c r="T358" s="1"/>
      <c r="U358" s="75"/>
      <c r="V358" s="75"/>
      <c r="W358" s="1"/>
    </row>
    <row r="359" spans="6:23" ht="20.100000000000001" customHeight="1" x14ac:dyDescent="0.25">
      <c r="F359" s="172"/>
      <c r="G359" s="73"/>
      <c r="H359" s="72"/>
      <c r="I359" s="73"/>
      <c r="L359" s="74"/>
      <c r="M359" s="83"/>
      <c r="N359" s="73"/>
      <c r="O359" s="84"/>
      <c r="P359" s="1"/>
      <c r="Q359" s="75"/>
      <c r="R359" s="75"/>
      <c r="S359" s="75"/>
      <c r="T359" s="1"/>
      <c r="U359" s="75"/>
      <c r="V359" s="75"/>
      <c r="W359" s="1"/>
    </row>
    <row r="360" spans="6:23" ht="20.100000000000001" customHeight="1" x14ac:dyDescent="0.25">
      <c r="F360" s="172"/>
      <c r="G360" s="73"/>
      <c r="H360" s="72"/>
      <c r="I360" s="73"/>
      <c r="L360" s="74"/>
      <c r="M360" s="83"/>
      <c r="N360" s="73"/>
      <c r="O360" s="84"/>
      <c r="P360" s="1"/>
      <c r="Q360" s="75"/>
      <c r="R360" s="75"/>
      <c r="S360" s="75"/>
      <c r="T360" s="1"/>
      <c r="U360" s="75"/>
      <c r="V360" s="75"/>
      <c r="W360" s="1"/>
    </row>
    <row r="361" spans="6:23" ht="20.100000000000001" customHeight="1" x14ac:dyDescent="0.25">
      <c r="F361" s="172"/>
      <c r="G361" s="73"/>
      <c r="H361" s="72"/>
      <c r="I361" s="73"/>
      <c r="L361" s="74"/>
      <c r="M361" s="83"/>
      <c r="N361" s="73"/>
      <c r="O361" s="84"/>
      <c r="P361" s="1"/>
      <c r="Q361" s="75"/>
      <c r="R361" s="75"/>
      <c r="S361" s="75"/>
      <c r="T361" s="1"/>
      <c r="U361" s="75"/>
      <c r="V361" s="75"/>
      <c r="W361" s="1"/>
    </row>
    <row r="362" spans="6:23" ht="20.100000000000001" customHeight="1" x14ac:dyDescent="0.25">
      <c r="F362" s="172"/>
      <c r="G362" s="73"/>
      <c r="H362" s="72"/>
      <c r="I362" s="73"/>
      <c r="L362" s="74"/>
      <c r="M362" s="83"/>
      <c r="N362" s="73"/>
      <c r="O362" s="84"/>
      <c r="P362" s="1"/>
      <c r="Q362" s="75"/>
      <c r="R362" s="75"/>
      <c r="S362" s="75"/>
      <c r="T362" s="1"/>
      <c r="U362" s="75"/>
      <c r="V362" s="75"/>
      <c r="W362" s="1"/>
    </row>
    <row r="363" spans="6:23" ht="20.100000000000001" customHeight="1" x14ac:dyDescent="0.25">
      <c r="F363" s="172"/>
      <c r="G363" s="73"/>
      <c r="H363" s="72"/>
      <c r="I363" s="73"/>
      <c r="L363" s="74"/>
      <c r="M363" s="83"/>
      <c r="N363" s="73"/>
      <c r="O363" s="84"/>
      <c r="P363" s="1"/>
      <c r="Q363" s="75"/>
      <c r="R363" s="75"/>
      <c r="S363" s="75"/>
      <c r="T363" s="1"/>
      <c r="U363" s="75"/>
      <c r="V363" s="75"/>
      <c r="W363" s="1"/>
    </row>
    <row r="364" spans="6:23" ht="20.100000000000001" customHeight="1" x14ac:dyDescent="0.25">
      <c r="F364" s="172"/>
      <c r="G364" s="73"/>
      <c r="H364" s="72"/>
      <c r="I364" s="73"/>
      <c r="L364" s="74"/>
      <c r="M364" s="83"/>
      <c r="N364" s="73"/>
      <c r="O364" s="84"/>
      <c r="P364" s="1"/>
      <c r="Q364" s="75"/>
      <c r="R364" s="75"/>
      <c r="S364" s="75"/>
      <c r="T364" s="1"/>
      <c r="U364" s="75"/>
      <c r="V364" s="75"/>
      <c r="W364" s="1"/>
    </row>
    <row r="365" spans="6:23" ht="20.100000000000001" customHeight="1" x14ac:dyDescent="0.25">
      <c r="F365" s="172"/>
      <c r="G365" s="73"/>
      <c r="H365" s="72"/>
      <c r="I365" s="73"/>
      <c r="L365" s="74"/>
      <c r="M365" s="83"/>
      <c r="N365" s="73"/>
      <c r="O365" s="84"/>
      <c r="P365" s="1"/>
      <c r="Q365" s="75"/>
      <c r="R365" s="75"/>
      <c r="S365" s="75"/>
      <c r="T365" s="1"/>
      <c r="U365" s="75"/>
      <c r="V365" s="75"/>
      <c r="W365" s="1"/>
    </row>
    <row r="366" spans="6:23" ht="20.100000000000001" customHeight="1" x14ac:dyDescent="0.25">
      <c r="F366" s="172"/>
      <c r="G366" s="73"/>
      <c r="H366" s="72"/>
      <c r="I366" s="73"/>
      <c r="L366" s="74"/>
      <c r="M366" s="83"/>
      <c r="N366" s="73"/>
      <c r="O366" s="84"/>
      <c r="P366" s="1"/>
      <c r="Q366" s="75"/>
      <c r="R366" s="75"/>
      <c r="S366" s="75"/>
      <c r="T366" s="1"/>
      <c r="U366" s="75"/>
      <c r="V366" s="75"/>
      <c r="W366" s="1"/>
    </row>
    <row r="367" spans="6:23" ht="20.100000000000001" customHeight="1" x14ac:dyDescent="0.25">
      <c r="F367" s="172"/>
      <c r="G367" s="73"/>
      <c r="H367" s="72"/>
      <c r="I367" s="73"/>
      <c r="L367" s="74"/>
      <c r="M367" s="83"/>
      <c r="N367" s="73"/>
      <c r="O367" s="84"/>
      <c r="P367" s="1"/>
      <c r="Q367" s="75"/>
      <c r="R367" s="75"/>
      <c r="S367" s="75"/>
      <c r="T367" s="1"/>
      <c r="U367" s="75"/>
      <c r="V367" s="75"/>
      <c r="W367" s="1"/>
    </row>
    <row r="368" spans="6:23" ht="20.100000000000001" customHeight="1" x14ac:dyDescent="0.25">
      <c r="F368" s="172"/>
      <c r="G368" s="73"/>
      <c r="H368" s="72"/>
      <c r="I368" s="73"/>
      <c r="L368" s="74"/>
      <c r="M368" s="83"/>
      <c r="N368" s="73"/>
      <c r="O368" s="84"/>
      <c r="P368" s="1"/>
      <c r="Q368" s="75"/>
      <c r="R368" s="75"/>
      <c r="S368" s="75"/>
      <c r="T368" s="1"/>
      <c r="U368" s="75"/>
      <c r="V368" s="75"/>
      <c r="W368" s="1"/>
    </row>
    <row r="369" spans="6:23" ht="20.100000000000001" customHeight="1" x14ac:dyDescent="0.25">
      <c r="F369" s="172"/>
      <c r="G369" s="73"/>
      <c r="H369" s="72"/>
      <c r="I369" s="73"/>
      <c r="L369" s="74"/>
      <c r="M369" s="83"/>
      <c r="N369" s="73"/>
      <c r="O369" s="84"/>
      <c r="P369" s="1"/>
      <c r="Q369" s="75"/>
      <c r="R369" s="75"/>
      <c r="S369" s="75"/>
      <c r="T369" s="1"/>
      <c r="U369" s="75"/>
      <c r="V369" s="75"/>
      <c r="W369" s="1"/>
    </row>
    <row r="370" spans="6:23" ht="20.100000000000001" customHeight="1" x14ac:dyDescent="0.25">
      <c r="F370" s="172"/>
      <c r="G370" s="73"/>
      <c r="H370" s="72"/>
      <c r="I370" s="73"/>
      <c r="L370" s="74"/>
      <c r="M370" s="83"/>
      <c r="N370" s="73"/>
      <c r="O370" s="84"/>
      <c r="P370" s="1"/>
      <c r="Q370" s="75"/>
      <c r="R370" s="75"/>
      <c r="S370" s="75"/>
      <c r="T370" s="1"/>
      <c r="U370" s="75"/>
      <c r="V370" s="75"/>
      <c r="W370" s="1"/>
    </row>
    <row r="371" spans="6:23" ht="20.100000000000001" customHeight="1" x14ac:dyDescent="0.25">
      <c r="F371" s="172"/>
      <c r="G371" s="73"/>
      <c r="H371" s="72"/>
      <c r="I371" s="73"/>
      <c r="L371" s="74"/>
      <c r="M371" s="83"/>
      <c r="N371" s="73"/>
      <c r="O371" s="84"/>
      <c r="P371" s="1"/>
      <c r="Q371" s="75"/>
      <c r="R371" s="75"/>
      <c r="S371" s="75"/>
      <c r="T371" s="1"/>
      <c r="U371" s="75"/>
      <c r="V371" s="75"/>
      <c r="W371" s="1"/>
    </row>
    <row r="372" spans="6:23" ht="20.100000000000001" customHeight="1" x14ac:dyDescent="0.25">
      <c r="F372" s="172"/>
      <c r="G372" s="73"/>
      <c r="H372" s="72"/>
      <c r="I372" s="73"/>
      <c r="L372" s="74"/>
      <c r="M372" s="83"/>
      <c r="N372" s="73"/>
      <c r="O372" s="84"/>
      <c r="P372" s="1"/>
      <c r="Q372" s="75"/>
      <c r="R372" s="75"/>
      <c r="S372" s="75"/>
      <c r="T372" s="1"/>
      <c r="U372" s="75"/>
      <c r="V372" s="75"/>
      <c r="W372" s="1"/>
    </row>
    <row r="373" spans="6:23" ht="20.100000000000001" customHeight="1" x14ac:dyDescent="0.25">
      <c r="F373" s="172"/>
      <c r="G373" s="73"/>
      <c r="H373" s="72"/>
      <c r="I373" s="73"/>
      <c r="L373" s="74"/>
      <c r="M373" s="83"/>
      <c r="N373" s="73"/>
      <c r="O373" s="84"/>
      <c r="P373" s="1"/>
      <c r="Q373" s="75"/>
      <c r="R373" s="75"/>
      <c r="S373" s="75"/>
      <c r="T373" s="1"/>
      <c r="U373" s="75"/>
      <c r="V373" s="75"/>
      <c r="W373" s="1"/>
    </row>
    <row r="374" spans="6:23" ht="20.100000000000001" customHeight="1" x14ac:dyDescent="0.25">
      <c r="F374" s="172"/>
      <c r="G374" s="73"/>
      <c r="H374" s="72"/>
      <c r="I374" s="73"/>
      <c r="L374" s="74"/>
      <c r="M374" s="83"/>
      <c r="N374" s="73"/>
      <c r="O374" s="84"/>
      <c r="P374" s="1"/>
      <c r="Q374" s="75"/>
      <c r="R374" s="75"/>
      <c r="S374" s="75"/>
      <c r="T374" s="1"/>
      <c r="U374" s="75"/>
      <c r="V374" s="75"/>
      <c r="W374" s="1"/>
    </row>
    <row r="375" spans="6:23" ht="20.100000000000001" customHeight="1" x14ac:dyDescent="0.25">
      <c r="F375" s="172"/>
      <c r="G375" s="73"/>
      <c r="H375" s="72"/>
      <c r="I375" s="73"/>
      <c r="L375" s="74"/>
      <c r="M375" s="83"/>
      <c r="N375" s="73"/>
      <c r="O375" s="84"/>
      <c r="P375" s="1"/>
      <c r="Q375" s="75"/>
      <c r="R375" s="75"/>
      <c r="S375" s="75"/>
      <c r="T375" s="1"/>
      <c r="U375" s="75"/>
      <c r="V375" s="75"/>
      <c r="W375" s="1"/>
    </row>
    <row r="376" spans="6:23" ht="20.100000000000001" customHeight="1" x14ac:dyDescent="0.25">
      <c r="F376" s="172"/>
      <c r="G376" s="73"/>
      <c r="H376" s="72"/>
      <c r="I376" s="73"/>
      <c r="L376" s="74"/>
      <c r="M376" s="83"/>
      <c r="N376" s="73"/>
      <c r="O376" s="84"/>
      <c r="P376" s="1"/>
      <c r="Q376" s="75"/>
      <c r="R376" s="75"/>
      <c r="S376" s="75"/>
      <c r="T376" s="1"/>
      <c r="U376" s="75"/>
      <c r="V376" s="75"/>
      <c r="W376" s="1"/>
    </row>
    <row r="377" spans="6:23" ht="20.100000000000001" customHeight="1" x14ac:dyDescent="0.25">
      <c r="F377" s="172"/>
      <c r="G377" s="73"/>
      <c r="H377" s="72"/>
      <c r="I377" s="73"/>
      <c r="L377" s="74"/>
      <c r="M377" s="83"/>
      <c r="N377" s="73"/>
      <c r="O377" s="84"/>
      <c r="P377" s="1"/>
      <c r="Q377" s="75"/>
      <c r="R377" s="75"/>
      <c r="S377" s="75"/>
      <c r="T377" s="1"/>
      <c r="U377" s="75"/>
      <c r="V377" s="75"/>
      <c r="W377" s="1"/>
    </row>
    <row r="378" spans="6:23" ht="20.100000000000001" customHeight="1" x14ac:dyDescent="0.25">
      <c r="F378" s="172"/>
      <c r="G378" s="73"/>
      <c r="H378" s="72"/>
      <c r="I378" s="73"/>
      <c r="L378" s="74"/>
      <c r="M378" s="83"/>
      <c r="N378" s="73"/>
      <c r="O378" s="84"/>
      <c r="P378" s="1"/>
      <c r="Q378" s="75"/>
      <c r="R378" s="75"/>
      <c r="S378" s="75"/>
      <c r="T378" s="1"/>
      <c r="U378" s="75"/>
      <c r="V378" s="75"/>
      <c r="W378" s="1"/>
    </row>
    <row r="379" spans="6:23" ht="20.100000000000001" customHeight="1" x14ac:dyDescent="0.25">
      <c r="F379" s="172"/>
      <c r="G379" s="73"/>
      <c r="H379" s="72"/>
      <c r="I379" s="73"/>
      <c r="L379" s="74"/>
      <c r="M379" s="83"/>
      <c r="N379" s="73"/>
      <c r="O379" s="84"/>
      <c r="P379" s="1"/>
      <c r="Q379" s="75"/>
      <c r="R379" s="75"/>
      <c r="S379" s="75"/>
      <c r="T379" s="1"/>
      <c r="U379" s="75"/>
      <c r="V379" s="75"/>
      <c r="W379" s="1"/>
    </row>
    <row r="380" spans="6:23" ht="20.100000000000001" customHeight="1" x14ac:dyDescent="0.25">
      <c r="F380" s="172"/>
      <c r="G380" s="73"/>
      <c r="H380" s="72"/>
      <c r="I380" s="73"/>
      <c r="L380" s="74"/>
      <c r="M380" s="83"/>
      <c r="N380" s="73"/>
      <c r="O380" s="84"/>
      <c r="P380" s="1"/>
      <c r="Q380" s="75"/>
      <c r="R380" s="75"/>
      <c r="S380" s="75"/>
      <c r="T380" s="1"/>
      <c r="U380" s="75"/>
      <c r="V380" s="75"/>
      <c r="W380" s="1"/>
    </row>
    <row r="381" spans="6:23" ht="20.100000000000001" customHeight="1" x14ac:dyDescent="0.25">
      <c r="F381" s="172"/>
      <c r="G381" s="73"/>
      <c r="H381" s="72"/>
      <c r="I381" s="73"/>
      <c r="L381" s="74"/>
      <c r="M381" s="83"/>
      <c r="N381" s="73"/>
      <c r="O381" s="84"/>
      <c r="P381" s="1"/>
      <c r="Q381" s="75"/>
      <c r="R381" s="75"/>
      <c r="S381" s="75"/>
      <c r="T381" s="1"/>
      <c r="U381" s="75"/>
      <c r="V381" s="75"/>
      <c r="W381" s="1"/>
    </row>
    <row r="382" spans="6:23" ht="20.100000000000001" customHeight="1" x14ac:dyDescent="0.25">
      <c r="F382" s="172"/>
      <c r="G382" s="73"/>
      <c r="H382" s="72"/>
      <c r="I382" s="73"/>
      <c r="L382" s="74"/>
      <c r="M382" s="83"/>
      <c r="N382" s="73"/>
      <c r="O382" s="84"/>
      <c r="P382" s="1"/>
      <c r="Q382" s="75"/>
      <c r="R382" s="75"/>
      <c r="S382" s="75"/>
      <c r="T382" s="1"/>
      <c r="U382" s="75"/>
      <c r="V382" s="75"/>
      <c r="W382" s="1"/>
    </row>
    <row r="383" spans="6:23" ht="20.100000000000001" customHeight="1" x14ac:dyDescent="0.25">
      <c r="F383" s="172"/>
      <c r="G383" s="73"/>
      <c r="H383" s="72"/>
      <c r="I383" s="73"/>
      <c r="L383" s="74"/>
      <c r="M383" s="83"/>
      <c r="N383" s="73"/>
      <c r="O383" s="84"/>
      <c r="P383" s="1"/>
      <c r="Q383" s="75"/>
      <c r="R383" s="75"/>
      <c r="S383" s="75"/>
      <c r="T383" s="1"/>
      <c r="U383" s="75"/>
      <c r="V383" s="75"/>
      <c r="W383" s="1"/>
    </row>
    <row r="384" spans="6:23" ht="20.100000000000001" customHeight="1" x14ac:dyDescent="0.25">
      <c r="F384" s="172"/>
      <c r="G384" s="73"/>
      <c r="H384" s="72"/>
      <c r="I384" s="73"/>
      <c r="L384" s="74"/>
      <c r="M384" s="83"/>
      <c r="N384" s="73"/>
      <c r="O384" s="84"/>
      <c r="P384" s="1"/>
      <c r="Q384" s="75"/>
      <c r="R384" s="75"/>
      <c r="S384" s="75"/>
      <c r="T384" s="1"/>
      <c r="U384" s="75"/>
      <c r="V384" s="75"/>
      <c r="W384" s="1"/>
    </row>
    <row r="385" spans="6:23" ht="20.100000000000001" customHeight="1" x14ac:dyDescent="0.25">
      <c r="F385" s="172"/>
      <c r="G385" s="73"/>
      <c r="H385" s="72"/>
      <c r="I385" s="73"/>
      <c r="L385" s="74"/>
      <c r="M385" s="83"/>
      <c r="N385" s="73"/>
      <c r="O385" s="84"/>
      <c r="P385" s="1"/>
      <c r="Q385" s="75"/>
      <c r="R385" s="75"/>
      <c r="S385" s="75"/>
      <c r="T385" s="1"/>
      <c r="U385" s="75"/>
      <c r="V385" s="75"/>
      <c r="W385" s="1"/>
    </row>
    <row r="386" spans="6:23" ht="20.100000000000001" customHeight="1" x14ac:dyDescent="0.25">
      <c r="F386" s="172"/>
      <c r="G386" s="73"/>
      <c r="H386" s="72"/>
      <c r="I386" s="73"/>
      <c r="L386" s="74"/>
      <c r="M386" s="83"/>
      <c r="N386" s="73"/>
      <c r="O386" s="84"/>
      <c r="P386" s="1"/>
      <c r="Q386" s="75"/>
      <c r="R386" s="75"/>
      <c r="S386" s="75"/>
      <c r="T386" s="1"/>
      <c r="U386" s="75"/>
      <c r="V386" s="75"/>
      <c r="W386" s="1"/>
    </row>
    <row r="387" spans="6:23" ht="20.100000000000001" customHeight="1" x14ac:dyDescent="0.25">
      <c r="F387" s="172"/>
      <c r="G387" s="73"/>
      <c r="H387" s="72"/>
      <c r="I387" s="73"/>
      <c r="L387" s="74"/>
      <c r="M387" s="83"/>
      <c r="N387" s="73"/>
      <c r="O387" s="84"/>
      <c r="P387" s="1"/>
      <c r="Q387" s="75"/>
      <c r="R387" s="75"/>
      <c r="S387" s="75"/>
      <c r="T387" s="1"/>
      <c r="U387" s="75"/>
      <c r="V387" s="75"/>
      <c r="W387" s="1"/>
    </row>
    <row r="388" spans="6:23" ht="20.100000000000001" customHeight="1" x14ac:dyDescent="0.25">
      <c r="F388" s="172"/>
      <c r="G388" s="73"/>
      <c r="H388" s="72"/>
      <c r="I388" s="73"/>
      <c r="L388" s="74"/>
      <c r="M388" s="83"/>
      <c r="N388" s="73"/>
      <c r="O388" s="84"/>
      <c r="P388" s="1"/>
      <c r="Q388" s="75"/>
      <c r="R388" s="75"/>
      <c r="S388" s="75"/>
      <c r="T388" s="1"/>
      <c r="U388" s="75"/>
      <c r="V388" s="75"/>
      <c r="W388" s="1"/>
    </row>
    <row r="389" spans="6:23" ht="20.100000000000001" customHeight="1" x14ac:dyDescent="0.25">
      <c r="F389" s="172"/>
      <c r="G389" s="73"/>
      <c r="H389" s="72"/>
      <c r="I389" s="73"/>
      <c r="L389" s="74"/>
      <c r="M389" s="83"/>
      <c r="N389" s="73"/>
      <c r="O389" s="84"/>
      <c r="P389" s="1"/>
      <c r="Q389" s="75"/>
      <c r="R389" s="75"/>
      <c r="S389" s="75"/>
      <c r="T389" s="1"/>
      <c r="U389" s="75"/>
      <c r="V389" s="75"/>
      <c r="W389" s="1"/>
    </row>
    <row r="390" spans="6:23" ht="20.100000000000001" customHeight="1" x14ac:dyDescent="0.25">
      <c r="F390" s="172"/>
      <c r="G390" s="73"/>
      <c r="H390" s="72"/>
      <c r="I390" s="73"/>
      <c r="L390" s="74"/>
      <c r="M390" s="83"/>
      <c r="N390" s="73"/>
      <c r="O390" s="84"/>
      <c r="P390" s="1"/>
      <c r="Q390" s="75"/>
      <c r="R390" s="75"/>
      <c r="S390" s="75"/>
      <c r="T390" s="1"/>
      <c r="U390" s="75"/>
      <c r="V390" s="75"/>
      <c r="W390" s="1"/>
    </row>
    <row r="391" spans="6:23" ht="20.100000000000001" customHeight="1" x14ac:dyDescent="0.25">
      <c r="F391" s="172"/>
      <c r="G391" s="73"/>
      <c r="H391" s="72"/>
      <c r="I391" s="73"/>
      <c r="L391" s="74"/>
      <c r="M391" s="83"/>
      <c r="N391" s="73"/>
      <c r="O391" s="84"/>
      <c r="P391" s="1"/>
      <c r="Q391" s="75"/>
      <c r="R391" s="75"/>
      <c r="S391" s="75"/>
      <c r="T391" s="1"/>
      <c r="U391" s="75"/>
      <c r="V391" s="75"/>
      <c r="W391" s="1"/>
    </row>
    <row r="392" spans="6:23" ht="20.100000000000001" customHeight="1" x14ac:dyDescent="0.25">
      <c r="F392" s="172"/>
      <c r="G392" s="73"/>
      <c r="H392" s="72"/>
      <c r="I392" s="73"/>
      <c r="L392" s="74"/>
      <c r="M392" s="83"/>
      <c r="N392" s="73"/>
      <c r="O392" s="84"/>
      <c r="P392" s="1"/>
      <c r="Q392" s="75"/>
      <c r="R392" s="75"/>
      <c r="S392" s="75"/>
      <c r="T392" s="1"/>
      <c r="U392" s="75"/>
      <c r="V392" s="75"/>
      <c r="W392" s="1"/>
    </row>
    <row r="393" spans="6:23" ht="20.100000000000001" customHeight="1" x14ac:dyDescent="0.25">
      <c r="F393" s="172"/>
      <c r="G393" s="73"/>
      <c r="H393" s="72"/>
      <c r="I393" s="73"/>
      <c r="L393" s="74"/>
      <c r="M393" s="83"/>
      <c r="N393" s="73"/>
      <c r="O393" s="84"/>
      <c r="P393" s="1"/>
      <c r="Q393" s="75"/>
      <c r="R393" s="75"/>
      <c r="S393" s="75"/>
      <c r="T393" s="1"/>
      <c r="U393" s="75"/>
      <c r="V393" s="75"/>
      <c r="W393" s="1"/>
    </row>
    <row r="394" spans="6:23" ht="20.100000000000001" customHeight="1" x14ac:dyDescent="0.25">
      <c r="F394" s="172"/>
      <c r="G394" s="73"/>
      <c r="H394" s="72"/>
      <c r="I394" s="73"/>
      <c r="L394" s="74"/>
      <c r="M394" s="83"/>
      <c r="N394" s="73"/>
      <c r="O394" s="84"/>
      <c r="P394" s="1"/>
      <c r="Q394" s="75"/>
      <c r="R394" s="75"/>
      <c r="S394" s="75"/>
      <c r="T394" s="1"/>
      <c r="U394" s="75"/>
      <c r="V394" s="75"/>
      <c r="W394" s="1"/>
    </row>
    <row r="395" spans="6:23" ht="20.100000000000001" customHeight="1" x14ac:dyDescent="0.25">
      <c r="F395" s="172"/>
      <c r="G395" s="73"/>
      <c r="H395" s="72"/>
      <c r="I395" s="73"/>
      <c r="L395" s="74"/>
      <c r="M395" s="83"/>
      <c r="N395" s="73"/>
      <c r="O395" s="84"/>
      <c r="P395" s="1"/>
      <c r="Q395" s="75"/>
      <c r="R395" s="75"/>
      <c r="S395" s="75"/>
      <c r="T395" s="1"/>
      <c r="U395" s="75"/>
      <c r="V395" s="75"/>
      <c r="W395" s="1"/>
    </row>
    <row r="396" spans="6:23" ht="20.100000000000001" customHeight="1" x14ac:dyDescent="0.25">
      <c r="F396" s="172"/>
      <c r="G396" s="73"/>
      <c r="H396" s="72"/>
      <c r="I396" s="73"/>
      <c r="L396" s="74"/>
      <c r="M396" s="83"/>
      <c r="N396" s="73"/>
      <c r="O396" s="84"/>
      <c r="P396" s="1"/>
      <c r="Q396" s="75"/>
      <c r="R396" s="75"/>
      <c r="S396" s="75"/>
      <c r="T396" s="1"/>
      <c r="U396" s="75"/>
      <c r="V396" s="75"/>
      <c r="W396" s="1"/>
    </row>
    <row r="397" spans="6:23" ht="20.100000000000001" customHeight="1" x14ac:dyDescent="0.25">
      <c r="F397" s="172"/>
      <c r="G397" s="73"/>
      <c r="H397" s="72"/>
      <c r="I397" s="73"/>
      <c r="L397" s="74"/>
      <c r="M397" s="83"/>
      <c r="N397" s="73"/>
      <c r="O397" s="84"/>
      <c r="P397" s="1"/>
      <c r="Q397" s="75"/>
      <c r="R397" s="75"/>
      <c r="S397" s="75"/>
      <c r="T397" s="1"/>
      <c r="U397" s="75"/>
      <c r="V397" s="75"/>
      <c r="W397" s="1"/>
    </row>
    <row r="398" spans="6:23" ht="20.100000000000001" customHeight="1" x14ac:dyDescent="0.25">
      <c r="F398" s="172"/>
      <c r="G398" s="73"/>
      <c r="H398" s="72"/>
      <c r="I398" s="73"/>
      <c r="L398" s="74"/>
      <c r="M398" s="83"/>
      <c r="N398" s="73"/>
      <c r="O398" s="84"/>
      <c r="P398" s="1"/>
      <c r="Q398" s="75"/>
      <c r="R398" s="75"/>
      <c r="S398" s="75"/>
      <c r="T398" s="1"/>
      <c r="U398" s="75"/>
      <c r="V398" s="75"/>
      <c r="W398" s="1"/>
    </row>
    <row r="399" spans="6:23" ht="20.100000000000001" customHeight="1" x14ac:dyDescent="0.25">
      <c r="F399" s="172"/>
      <c r="G399" s="73"/>
      <c r="H399" s="72"/>
      <c r="I399" s="73"/>
      <c r="L399" s="74"/>
      <c r="M399" s="83"/>
      <c r="N399" s="73"/>
      <c r="O399" s="84"/>
      <c r="P399" s="1"/>
      <c r="Q399" s="75"/>
      <c r="R399" s="75"/>
      <c r="S399" s="75"/>
      <c r="T399" s="1"/>
      <c r="U399" s="75"/>
      <c r="V399" s="75"/>
      <c r="W399" s="1"/>
    </row>
    <row r="400" spans="6:23" ht="20.100000000000001" customHeight="1" x14ac:dyDescent="0.25">
      <c r="F400" s="172"/>
      <c r="G400" s="73"/>
      <c r="H400" s="72"/>
      <c r="I400" s="73"/>
      <c r="L400" s="74"/>
      <c r="M400" s="83"/>
      <c r="N400" s="73"/>
      <c r="O400" s="84"/>
      <c r="P400" s="1"/>
      <c r="Q400" s="75"/>
      <c r="R400" s="75"/>
      <c r="S400" s="75"/>
      <c r="T400" s="1"/>
      <c r="U400" s="75"/>
      <c r="V400" s="75"/>
      <c r="W400" s="1"/>
    </row>
    <row r="401" spans="6:23" ht="20.100000000000001" customHeight="1" x14ac:dyDescent="0.25">
      <c r="F401" s="172"/>
      <c r="G401" s="73"/>
      <c r="H401" s="72"/>
      <c r="I401" s="73"/>
      <c r="L401" s="74"/>
      <c r="M401" s="83"/>
      <c r="N401" s="73"/>
      <c r="O401" s="84"/>
      <c r="P401" s="1"/>
      <c r="Q401" s="75"/>
      <c r="R401" s="75"/>
      <c r="S401" s="75"/>
      <c r="T401" s="1"/>
      <c r="U401" s="75"/>
      <c r="V401" s="75"/>
      <c r="W401" s="1"/>
    </row>
    <row r="402" spans="6:23" ht="20.100000000000001" customHeight="1" x14ac:dyDescent="0.25">
      <c r="F402" s="172"/>
      <c r="G402" s="73"/>
      <c r="H402" s="72"/>
      <c r="I402" s="73"/>
      <c r="L402" s="74"/>
      <c r="M402" s="83"/>
      <c r="N402" s="73"/>
      <c r="O402" s="84"/>
      <c r="P402" s="1"/>
      <c r="Q402" s="75"/>
      <c r="R402" s="75"/>
      <c r="S402" s="75"/>
      <c r="T402" s="1"/>
      <c r="U402" s="75"/>
      <c r="V402" s="75"/>
      <c r="W402" s="1"/>
    </row>
    <row r="403" spans="6:23" ht="20.100000000000001" customHeight="1" x14ac:dyDescent="0.25">
      <c r="F403" s="172"/>
      <c r="G403" s="73"/>
      <c r="H403" s="72"/>
      <c r="I403" s="73"/>
      <c r="L403" s="74"/>
      <c r="M403" s="83"/>
      <c r="N403" s="73"/>
      <c r="O403" s="84"/>
      <c r="P403" s="1"/>
      <c r="Q403" s="75"/>
      <c r="R403" s="75"/>
      <c r="S403" s="75"/>
      <c r="T403" s="1"/>
      <c r="U403" s="75"/>
      <c r="V403" s="75"/>
      <c r="W403" s="1"/>
    </row>
    <row r="404" spans="6:23" ht="20.100000000000001" customHeight="1" x14ac:dyDescent="0.25">
      <c r="F404" s="172"/>
      <c r="G404" s="73"/>
      <c r="H404" s="72"/>
      <c r="I404" s="73"/>
      <c r="L404" s="74"/>
      <c r="M404" s="83"/>
      <c r="N404" s="73"/>
      <c r="O404" s="84"/>
      <c r="P404" s="1"/>
      <c r="Q404" s="75"/>
      <c r="R404" s="75"/>
      <c r="S404" s="75"/>
      <c r="T404" s="1"/>
      <c r="U404" s="75"/>
      <c r="V404" s="75"/>
      <c r="W404" s="1"/>
    </row>
    <row r="405" spans="6:23" ht="20.100000000000001" customHeight="1" x14ac:dyDescent="0.25">
      <c r="F405" s="172"/>
      <c r="G405" s="73"/>
      <c r="H405" s="72"/>
      <c r="I405" s="73"/>
      <c r="L405" s="74"/>
      <c r="M405" s="83"/>
      <c r="N405" s="73"/>
      <c r="O405" s="84"/>
      <c r="P405" s="1"/>
      <c r="Q405" s="75"/>
      <c r="R405" s="75"/>
      <c r="S405" s="75"/>
      <c r="T405" s="1"/>
      <c r="U405" s="75"/>
      <c r="V405" s="75"/>
      <c r="W405" s="1"/>
    </row>
    <row r="406" spans="6:23" ht="20.100000000000001" customHeight="1" x14ac:dyDescent="0.25">
      <c r="F406" s="172"/>
      <c r="G406" s="73"/>
      <c r="H406" s="72"/>
      <c r="I406" s="73"/>
      <c r="L406" s="74"/>
      <c r="M406" s="83"/>
      <c r="N406" s="73"/>
      <c r="O406" s="84"/>
      <c r="P406" s="1"/>
      <c r="Q406" s="75"/>
      <c r="R406" s="75"/>
      <c r="S406" s="75"/>
      <c r="T406" s="1"/>
      <c r="U406" s="75"/>
      <c r="V406" s="75"/>
      <c r="W406" s="1"/>
    </row>
    <row r="407" spans="6:23" ht="20.100000000000001" customHeight="1" x14ac:dyDescent="0.25">
      <c r="F407" s="172"/>
      <c r="G407" s="73"/>
      <c r="H407" s="72"/>
      <c r="I407" s="73"/>
      <c r="L407" s="74"/>
      <c r="M407" s="83"/>
      <c r="N407" s="73"/>
      <c r="O407" s="84"/>
      <c r="P407" s="1"/>
      <c r="Q407" s="75"/>
      <c r="R407" s="75"/>
      <c r="S407" s="75"/>
      <c r="T407" s="1"/>
      <c r="U407" s="75"/>
      <c r="V407" s="75"/>
      <c r="W407" s="1"/>
    </row>
    <row r="408" spans="6:23" ht="20.100000000000001" customHeight="1" x14ac:dyDescent="0.25">
      <c r="F408" s="172"/>
      <c r="G408" s="73"/>
      <c r="H408" s="72"/>
      <c r="I408" s="73"/>
      <c r="L408" s="74" t="s">
        <v>293</v>
      </c>
      <c r="M408" s="83"/>
      <c r="N408" s="73"/>
      <c r="O408" s="84"/>
      <c r="P408" s="1"/>
      <c r="Q408" s="75"/>
      <c r="R408" s="75"/>
      <c r="S408" s="75"/>
      <c r="T408" s="1"/>
      <c r="U408" s="75"/>
      <c r="V408" s="75"/>
      <c r="W408" s="1"/>
    </row>
    <row r="409" spans="6:23" ht="20.100000000000001" customHeight="1" x14ac:dyDescent="0.25">
      <c r="F409" s="172"/>
      <c r="G409" s="73"/>
      <c r="H409" s="72"/>
      <c r="I409" s="73"/>
      <c r="L409" s="74"/>
      <c r="M409" s="83"/>
      <c r="N409" s="73"/>
      <c r="O409" s="84"/>
      <c r="P409" s="1"/>
      <c r="Q409" s="75"/>
      <c r="R409" s="75"/>
      <c r="S409" s="75"/>
      <c r="T409" s="1"/>
      <c r="U409" s="75"/>
      <c r="V409" s="75"/>
      <c r="W409" s="1"/>
    </row>
    <row r="410" spans="6:23" ht="20.100000000000001" customHeight="1" x14ac:dyDescent="0.25">
      <c r="F410" s="172"/>
      <c r="G410" s="73"/>
      <c r="H410" s="72"/>
      <c r="I410" s="73"/>
      <c r="L410" s="74"/>
      <c r="M410" s="83"/>
      <c r="N410" s="73"/>
      <c r="O410" s="84"/>
      <c r="P410" s="1"/>
      <c r="Q410" s="75"/>
      <c r="R410" s="75"/>
      <c r="S410" s="75"/>
      <c r="T410" s="1"/>
      <c r="U410" s="75"/>
      <c r="V410" s="75"/>
      <c r="W410" s="1"/>
    </row>
    <row r="411" spans="6:23" ht="20.100000000000001" customHeight="1" x14ac:dyDescent="0.25">
      <c r="F411" s="172"/>
      <c r="G411" s="73"/>
      <c r="H411" s="72"/>
      <c r="I411" s="73"/>
      <c r="L411" s="74"/>
      <c r="M411" s="83"/>
      <c r="N411" s="73"/>
      <c r="O411" s="84"/>
      <c r="P411" s="1"/>
      <c r="Q411" s="75"/>
      <c r="R411" s="75"/>
      <c r="S411" s="75"/>
      <c r="T411" s="1"/>
      <c r="U411" s="75"/>
      <c r="V411" s="75"/>
      <c r="W411" s="1"/>
    </row>
    <row r="412" spans="6:23" ht="20.100000000000001" customHeight="1" x14ac:dyDescent="0.25">
      <c r="F412" s="172"/>
      <c r="G412" s="73"/>
      <c r="H412" s="72"/>
      <c r="I412" s="73"/>
      <c r="L412" s="74"/>
      <c r="M412" s="83"/>
      <c r="N412" s="73"/>
      <c r="O412" s="84"/>
      <c r="P412" s="1"/>
      <c r="Q412" s="75"/>
      <c r="R412" s="75"/>
      <c r="S412" s="75"/>
      <c r="T412" s="1"/>
      <c r="U412" s="75"/>
      <c r="V412" s="75"/>
      <c r="W412" s="1"/>
    </row>
    <row r="413" spans="6:23" ht="20.100000000000001" customHeight="1" x14ac:dyDescent="0.25">
      <c r="F413" s="172"/>
      <c r="G413" s="73"/>
      <c r="H413" s="72"/>
      <c r="I413" s="73"/>
      <c r="L413" s="74"/>
      <c r="M413" s="83"/>
      <c r="N413" s="73"/>
      <c r="O413" s="84"/>
      <c r="P413" s="1"/>
      <c r="Q413" s="75"/>
      <c r="R413" s="75"/>
      <c r="S413" s="75"/>
      <c r="T413" s="1"/>
      <c r="U413" s="75"/>
      <c r="V413" s="75"/>
      <c r="W413" s="1"/>
    </row>
    <row r="414" spans="6:23" ht="20.100000000000001" customHeight="1" x14ac:dyDescent="0.25">
      <c r="F414" s="172"/>
      <c r="G414" s="73"/>
      <c r="H414" s="72"/>
      <c r="I414" s="73"/>
      <c r="L414" s="74"/>
      <c r="M414" s="83"/>
      <c r="N414" s="73"/>
      <c r="O414" s="84"/>
      <c r="P414" s="1"/>
      <c r="Q414" s="75"/>
      <c r="R414" s="75"/>
      <c r="S414" s="75"/>
      <c r="T414" s="1"/>
      <c r="U414" s="75"/>
      <c r="V414" s="75"/>
      <c r="W414" s="1"/>
    </row>
    <row r="415" spans="6:23" ht="20.100000000000001" customHeight="1" x14ac:dyDescent="0.25">
      <c r="F415" s="172"/>
      <c r="G415" s="73"/>
      <c r="H415" s="72"/>
      <c r="I415" s="73"/>
      <c r="L415" s="74"/>
      <c r="M415" s="83"/>
      <c r="N415" s="73"/>
      <c r="O415" s="84"/>
      <c r="P415" s="1"/>
      <c r="Q415" s="75"/>
      <c r="R415" s="75"/>
      <c r="S415" s="75"/>
      <c r="T415" s="1"/>
      <c r="U415" s="75"/>
      <c r="V415" s="75"/>
      <c r="W415" s="1"/>
    </row>
    <row r="416" spans="6:23" ht="20.100000000000001" customHeight="1" x14ac:dyDescent="0.25">
      <c r="F416" s="172"/>
      <c r="G416" s="73"/>
      <c r="H416" s="72"/>
      <c r="I416" s="73"/>
      <c r="L416" s="74"/>
      <c r="M416" s="83"/>
      <c r="N416" s="73"/>
      <c r="O416" s="84"/>
      <c r="P416" s="1"/>
      <c r="Q416" s="75"/>
      <c r="R416" s="75"/>
      <c r="S416" s="75"/>
      <c r="T416" s="1"/>
      <c r="U416" s="75"/>
      <c r="V416" s="75"/>
      <c r="W416" s="1"/>
    </row>
    <row r="417" spans="6:23" ht="20.100000000000001" customHeight="1" x14ac:dyDescent="0.25">
      <c r="F417" s="172"/>
      <c r="G417" s="73"/>
      <c r="H417" s="72"/>
      <c r="I417" s="73"/>
      <c r="L417" s="74"/>
      <c r="M417" s="83"/>
      <c r="N417" s="73"/>
      <c r="O417" s="84"/>
      <c r="P417" s="1"/>
      <c r="Q417" s="75"/>
      <c r="R417" s="75"/>
      <c r="S417" s="75"/>
      <c r="T417" s="1"/>
      <c r="U417" s="75"/>
      <c r="V417" s="75"/>
      <c r="W417" s="1"/>
    </row>
    <row r="418" spans="6:23" ht="20.100000000000001" customHeight="1" x14ac:dyDescent="0.25">
      <c r="F418" s="172"/>
      <c r="G418" s="73"/>
      <c r="H418" s="72"/>
      <c r="I418" s="73"/>
      <c r="L418" s="74"/>
      <c r="M418" s="83"/>
      <c r="N418" s="73"/>
      <c r="O418" s="84"/>
      <c r="P418" s="1"/>
      <c r="Q418" s="75"/>
      <c r="R418" s="75"/>
      <c r="S418" s="75"/>
      <c r="T418" s="1"/>
      <c r="U418" s="75"/>
      <c r="V418" s="75"/>
      <c r="W418" s="1"/>
    </row>
    <row r="419" spans="6:23" ht="20.100000000000001" customHeight="1" x14ac:dyDescent="0.25">
      <c r="F419" s="172"/>
      <c r="G419" s="73"/>
      <c r="H419" s="72"/>
      <c r="I419" s="73"/>
      <c r="L419" s="74"/>
      <c r="M419" s="83"/>
      <c r="N419" s="73"/>
      <c r="O419" s="84"/>
      <c r="P419" s="1"/>
      <c r="Q419" s="75"/>
      <c r="R419" s="75"/>
      <c r="S419" s="75"/>
      <c r="T419" s="1"/>
      <c r="U419" s="75"/>
      <c r="V419" s="75"/>
      <c r="W419" s="1"/>
    </row>
    <row r="420" spans="6:23" ht="20.100000000000001" customHeight="1" x14ac:dyDescent="0.25">
      <c r="F420" s="172"/>
      <c r="G420" s="73"/>
      <c r="H420" s="72"/>
      <c r="I420" s="73"/>
      <c r="L420" s="74"/>
      <c r="M420" s="83"/>
      <c r="N420" s="73"/>
      <c r="O420" s="84"/>
      <c r="P420" s="1"/>
      <c r="Q420" s="75"/>
      <c r="R420" s="75"/>
      <c r="S420" s="75"/>
      <c r="T420" s="1"/>
      <c r="U420" s="75"/>
      <c r="V420" s="75"/>
      <c r="W420" s="1"/>
    </row>
    <row r="421" spans="6:23" ht="20.100000000000001" customHeight="1" x14ac:dyDescent="0.25">
      <c r="F421" s="172"/>
      <c r="G421" s="73"/>
      <c r="H421" s="72"/>
      <c r="I421" s="73"/>
      <c r="L421" s="74"/>
      <c r="M421" s="83"/>
      <c r="N421" s="73"/>
      <c r="O421" s="84"/>
      <c r="P421" s="1"/>
      <c r="Q421" s="75"/>
      <c r="R421" s="75"/>
      <c r="S421" s="75"/>
      <c r="T421" s="1"/>
      <c r="U421" s="75"/>
      <c r="V421" s="75"/>
      <c r="W421" s="1"/>
    </row>
    <row r="422" spans="6:23" ht="20.100000000000001" customHeight="1" x14ac:dyDescent="0.25">
      <c r="F422" s="172"/>
      <c r="G422" s="73"/>
      <c r="H422" s="72"/>
      <c r="I422" s="73"/>
      <c r="L422" s="74"/>
      <c r="M422" s="83"/>
      <c r="N422" s="73"/>
      <c r="O422" s="84"/>
      <c r="P422" s="1"/>
      <c r="Q422" s="75"/>
      <c r="R422" s="75"/>
      <c r="S422" s="75"/>
      <c r="T422" s="1"/>
      <c r="U422" s="75"/>
      <c r="V422" s="75"/>
      <c r="W422" s="1"/>
    </row>
    <row r="423" spans="6:23" ht="20.100000000000001" customHeight="1" x14ac:dyDescent="0.25">
      <c r="F423" s="172"/>
      <c r="G423" s="73"/>
      <c r="H423" s="72"/>
      <c r="I423" s="73"/>
      <c r="L423" s="74"/>
      <c r="M423" s="83"/>
      <c r="N423" s="73"/>
      <c r="O423" s="84"/>
      <c r="P423" s="1"/>
      <c r="Q423" s="75"/>
      <c r="R423" s="75"/>
      <c r="S423" s="75"/>
      <c r="T423" s="1"/>
      <c r="U423" s="75"/>
      <c r="V423" s="75"/>
      <c r="W423" s="1"/>
    </row>
    <row r="424" spans="6:23" ht="20.100000000000001" customHeight="1" x14ac:dyDescent="0.25">
      <c r="F424" s="172"/>
      <c r="G424" s="73"/>
      <c r="H424" s="72"/>
      <c r="I424" s="73"/>
      <c r="L424" s="74"/>
      <c r="M424" s="83"/>
      <c r="N424" s="73"/>
      <c r="O424" s="84"/>
      <c r="P424" s="1"/>
      <c r="Q424" s="75"/>
      <c r="R424" s="75"/>
      <c r="S424" s="75"/>
      <c r="T424" s="1"/>
      <c r="U424" s="75"/>
      <c r="V424" s="75"/>
      <c r="W424" s="1"/>
    </row>
    <row r="425" spans="6:23" ht="20.100000000000001" customHeight="1" x14ac:dyDescent="0.25">
      <c r="F425" s="172"/>
      <c r="G425" s="73"/>
      <c r="H425" s="72"/>
      <c r="I425" s="73"/>
      <c r="L425" s="74"/>
      <c r="M425" s="83"/>
      <c r="N425" s="73"/>
      <c r="O425" s="84"/>
      <c r="P425" s="1"/>
      <c r="Q425" s="75"/>
      <c r="R425" s="75"/>
      <c r="S425" s="75"/>
      <c r="T425" s="1"/>
      <c r="U425" s="75"/>
      <c r="V425" s="75"/>
      <c r="W425" s="1"/>
    </row>
    <row r="426" spans="6:23" ht="20.100000000000001" customHeight="1" x14ac:dyDescent="0.25">
      <c r="F426" s="172"/>
      <c r="G426" s="73"/>
      <c r="H426" s="72"/>
      <c r="I426" s="73"/>
      <c r="L426" s="74"/>
      <c r="M426" s="83"/>
      <c r="N426" s="73"/>
      <c r="O426" s="84"/>
      <c r="P426" s="1"/>
      <c r="Q426" s="75"/>
      <c r="R426" s="75"/>
      <c r="S426" s="75"/>
      <c r="T426" s="1"/>
      <c r="U426" s="75"/>
      <c r="V426" s="75"/>
      <c r="W426" s="1"/>
    </row>
    <row r="427" spans="6:23" ht="20.100000000000001" customHeight="1" x14ac:dyDescent="0.25">
      <c r="F427" s="172"/>
      <c r="G427" s="73"/>
      <c r="H427" s="72"/>
      <c r="I427" s="73"/>
      <c r="L427" s="74"/>
      <c r="M427" s="83"/>
      <c r="N427" s="73"/>
      <c r="O427" s="84"/>
      <c r="P427" s="1"/>
      <c r="Q427" s="75"/>
      <c r="R427" s="75"/>
      <c r="S427" s="75"/>
      <c r="T427" s="1"/>
      <c r="U427" s="75"/>
      <c r="V427" s="75"/>
      <c r="W427" s="1"/>
    </row>
    <row r="428" spans="6:23" ht="20.100000000000001" customHeight="1" x14ac:dyDescent="0.25">
      <c r="F428" s="172"/>
      <c r="G428" s="73"/>
      <c r="H428" s="72"/>
      <c r="I428" s="73"/>
      <c r="L428" s="74"/>
      <c r="M428" s="83"/>
      <c r="N428" s="73"/>
      <c r="O428" s="84"/>
      <c r="P428" s="1"/>
      <c r="Q428" s="75"/>
      <c r="R428" s="75"/>
      <c r="S428" s="75"/>
      <c r="T428" s="1"/>
      <c r="U428" s="75"/>
      <c r="V428" s="75"/>
      <c r="W428" s="1"/>
    </row>
    <row r="429" spans="6:23" ht="20.100000000000001" customHeight="1" x14ac:dyDescent="0.25">
      <c r="F429" s="172"/>
      <c r="G429" s="73"/>
      <c r="H429" s="72"/>
      <c r="I429" s="73"/>
      <c r="L429" s="74"/>
      <c r="M429" s="83"/>
      <c r="N429" s="73"/>
      <c r="O429" s="84"/>
      <c r="P429" s="1"/>
      <c r="Q429" s="75"/>
      <c r="R429" s="75"/>
      <c r="S429" s="75"/>
      <c r="T429" s="1"/>
      <c r="U429" s="75"/>
      <c r="V429" s="75"/>
      <c r="W429" s="1"/>
    </row>
    <row r="430" spans="6:23" ht="20.100000000000001" customHeight="1" x14ac:dyDescent="0.25">
      <c r="F430" s="172"/>
      <c r="G430" s="73"/>
      <c r="H430" s="72"/>
      <c r="I430" s="73"/>
      <c r="L430" s="74"/>
      <c r="M430" s="83"/>
      <c r="N430" s="73"/>
      <c r="O430" s="84"/>
      <c r="P430" s="1"/>
      <c r="Q430" s="75"/>
      <c r="R430" s="75"/>
      <c r="S430" s="75"/>
      <c r="T430" s="1"/>
      <c r="U430" s="75"/>
      <c r="V430" s="75"/>
      <c r="W430" s="1"/>
    </row>
    <row r="431" spans="6:23" ht="20.100000000000001" customHeight="1" x14ac:dyDescent="0.25">
      <c r="F431" s="172"/>
      <c r="G431" s="73"/>
      <c r="H431" s="72"/>
      <c r="I431" s="73"/>
      <c r="L431" s="74"/>
      <c r="M431" s="83"/>
      <c r="N431" s="73"/>
      <c r="O431" s="84"/>
      <c r="P431" s="1"/>
      <c r="Q431" s="75"/>
      <c r="R431" s="75"/>
      <c r="S431" s="75"/>
      <c r="T431" s="1"/>
      <c r="U431" s="75"/>
      <c r="V431" s="75"/>
      <c r="W431" s="1"/>
    </row>
    <row r="432" spans="6:23" ht="20.100000000000001" customHeight="1" x14ac:dyDescent="0.25">
      <c r="F432" s="172"/>
      <c r="G432" s="73"/>
      <c r="H432" s="72"/>
      <c r="I432" s="73"/>
      <c r="L432" s="74"/>
      <c r="M432" s="83"/>
      <c r="N432" s="73"/>
      <c r="O432" s="84"/>
      <c r="P432" s="1"/>
      <c r="Q432" s="75"/>
      <c r="R432" s="75"/>
      <c r="S432" s="75"/>
      <c r="T432" s="1"/>
      <c r="U432" s="75"/>
      <c r="V432" s="75"/>
      <c r="W432" s="1"/>
    </row>
    <row r="433" spans="6:23" ht="20.100000000000001" customHeight="1" x14ac:dyDescent="0.25">
      <c r="F433" s="172"/>
      <c r="G433" s="73"/>
      <c r="H433" s="72"/>
      <c r="I433" s="73"/>
      <c r="L433" s="74"/>
      <c r="M433" s="83"/>
      <c r="N433" s="73"/>
      <c r="O433" s="84"/>
      <c r="P433" s="1"/>
      <c r="Q433" s="75"/>
      <c r="R433" s="75"/>
      <c r="S433" s="75"/>
      <c r="T433" s="1"/>
      <c r="U433" s="75"/>
      <c r="V433" s="75"/>
      <c r="W433" s="1"/>
    </row>
    <row r="434" spans="6:23" ht="20.100000000000001" customHeight="1" x14ac:dyDescent="0.25">
      <c r="F434" s="172"/>
      <c r="G434" s="73"/>
      <c r="H434" s="72"/>
      <c r="I434" s="73"/>
      <c r="L434" s="74"/>
      <c r="M434" s="83"/>
      <c r="N434" s="73"/>
      <c r="O434" s="84"/>
      <c r="P434" s="1"/>
      <c r="Q434" s="75"/>
      <c r="R434" s="75"/>
      <c r="S434" s="75"/>
      <c r="T434" s="1"/>
      <c r="U434" s="75"/>
      <c r="V434" s="75"/>
      <c r="W434" s="1"/>
    </row>
    <row r="435" spans="6:23" ht="20.100000000000001" customHeight="1" x14ac:dyDescent="0.25">
      <c r="F435" s="172"/>
      <c r="G435" s="73"/>
      <c r="H435" s="72"/>
      <c r="I435" s="73"/>
      <c r="L435" s="74"/>
      <c r="M435" s="83"/>
      <c r="N435" s="73"/>
      <c r="O435" s="84"/>
      <c r="P435" s="1"/>
      <c r="Q435" s="75"/>
      <c r="R435" s="75"/>
      <c r="S435" s="75"/>
      <c r="T435" s="1"/>
      <c r="U435" s="75"/>
      <c r="V435" s="75"/>
      <c r="W435" s="1"/>
    </row>
    <row r="436" spans="6:23" ht="20.100000000000001" customHeight="1" x14ac:dyDescent="0.25">
      <c r="F436" s="172"/>
      <c r="G436" s="73"/>
      <c r="H436" s="72"/>
      <c r="I436" s="73"/>
      <c r="L436" s="74"/>
      <c r="M436" s="83"/>
      <c r="N436" s="73"/>
      <c r="O436" s="84"/>
      <c r="P436" s="1"/>
      <c r="Q436" s="75"/>
      <c r="R436" s="75"/>
      <c r="S436" s="75"/>
      <c r="T436" s="1"/>
      <c r="U436" s="75"/>
      <c r="V436" s="75"/>
      <c r="W436" s="1"/>
    </row>
    <row r="437" spans="6:23" ht="20.100000000000001" customHeight="1" x14ac:dyDescent="0.25">
      <c r="F437" s="172"/>
      <c r="G437" s="73"/>
      <c r="H437" s="72"/>
      <c r="I437" s="73"/>
      <c r="L437" s="74"/>
      <c r="M437" s="83"/>
      <c r="N437" s="73"/>
      <c r="O437" s="84"/>
      <c r="P437" s="1"/>
      <c r="Q437" s="75"/>
      <c r="R437" s="75"/>
      <c r="S437" s="75"/>
      <c r="T437" s="1"/>
      <c r="U437" s="75"/>
      <c r="V437" s="75"/>
      <c r="W437" s="1"/>
    </row>
    <row r="438" spans="6:23" ht="20.100000000000001" customHeight="1" x14ac:dyDescent="0.25">
      <c r="F438" s="172"/>
      <c r="G438" s="73"/>
      <c r="H438" s="72"/>
      <c r="I438" s="73"/>
      <c r="L438" s="74"/>
      <c r="M438" s="83"/>
      <c r="N438" s="73"/>
      <c r="O438" s="84"/>
      <c r="P438" s="1"/>
      <c r="Q438" s="75"/>
      <c r="R438" s="75"/>
      <c r="S438" s="75"/>
      <c r="T438" s="1"/>
      <c r="U438" s="75"/>
      <c r="V438" s="75"/>
      <c r="W438" s="1"/>
    </row>
    <row r="439" spans="6:23" ht="20.100000000000001" customHeight="1" x14ac:dyDescent="0.25">
      <c r="F439" s="172"/>
      <c r="G439" s="73"/>
      <c r="H439" s="72"/>
      <c r="I439" s="73"/>
      <c r="L439" s="74"/>
      <c r="M439" s="83"/>
      <c r="N439" s="73"/>
      <c r="O439" s="84"/>
      <c r="P439" s="1"/>
      <c r="Q439" s="75"/>
      <c r="R439" s="75"/>
      <c r="S439" s="75"/>
      <c r="T439" s="1"/>
      <c r="U439" s="75"/>
      <c r="V439" s="75"/>
      <c r="W439" s="1"/>
    </row>
    <row r="440" spans="6:23" ht="20.100000000000001" customHeight="1" x14ac:dyDescent="0.25">
      <c r="F440" s="172"/>
      <c r="G440" s="73"/>
      <c r="H440" s="72"/>
      <c r="I440" s="73"/>
      <c r="L440" s="74"/>
      <c r="M440" s="83"/>
      <c r="N440" s="73"/>
      <c r="O440" s="84"/>
      <c r="P440" s="1"/>
      <c r="Q440" s="75"/>
      <c r="R440" s="75"/>
      <c r="S440" s="75"/>
      <c r="T440" s="1"/>
      <c r="U440" s="75"/>
      <c r="V440" s="75"/>
      <c r="W440" s="1"/>
    </row>
    <row r="441" spans="6:23" ht="20.100000000000001" customHeight="1" x14ac:dyDescent="0.25">
      <c r="F441" s="172"/>
      <c r="G441" s="73"/>
      <c r="H441" s="72"/>
      <c r="I441" s="73"/>
      <c r="L441" s="74"/>
      <c r="M441" s="83"/>
      <c r="N441" s="73"/>
      <c r="O441" s="84"/>
      <c r="P441" s="1"/>
      <c r="Q441" s="75"/>
      <c r="R441" s="75"/>
      <c r="S441" s="75"/>
      <c r="T441" s="1"/>
      <c r="U441" s="75"/>
      <c r="V441" s="75"/>
      <c r="W441" s="1"/>
    </row>
    <row r="442" spans="6:23" ht="20.100000000000001" customHeight="1" x14ac:dyDescent="0.25">
      <c r="F442" s="172"/>
      <c r="G442" s="73"/>
      <c r="H442" s="72"/>
      <c r="I442" s="73"/>
      <c r="L442" s="74"/>
      <c r="M442" s="83"/>
      <c r="N442" s="73"/>
      <c r="O442" s="84"/>
      <c r="P442" s="1"/>
      <c r="Q442" s="75"/>
      <c r="R442" s="75"/>
      <c r="S442" s="75"/>
      <c r="T442" s="1"/>
      <c r="U442" s="75"/>
      <c r="V442" s="75"/>
      <c r="W442" s="1"/>
    </row>
    <row r="443" spans="6:23" ht="20.100000000000001" customHeight="1" x14ac:dyDescent="0.25">
      <c r="F443" s="172"/>
      <c r="G443" s="73"/>
      <c r="H443" s="72"/>
      <c r="I443" s="73"/>
      <c r="L443" s="74"/>
      <c r="M443" s="83"/>
      <c r="N443" s="73"/>
      <c r="O443" s="84"/>
      <c r="P443" s="1"/>
      <c r="Q443" s="75"/>
      <c r="R443" s="75"/>
      <c r="S443" s="75"/>
      <c r="T443" s="1"/>
      <c r="U443" s="75"/>
      <c r="V443" s="75"/>
      <c r="W443" s="1"/>
    </row>
    <row r="444" spans="6:23" ht="20.100000000000001" customHeight="1" x14ac:dyDescent="0.25">
      <c r="F444" s="172"/>
      <c r="G444" s="73"/>
      <c r="H444" s="72"/>
      <c r="I444" s="73"/>
      <c r="L444" s="74"/>
      <c r="M444" s="83"/>
      <c r="N444" s="73"/>
      <c r="O444" s="84"/>
      <c r="P444" s="1"/>
      <c r="Q444" s="75"/>
      <c r="R444" s="75"/>
      <c r="S444" s="75"/>
      <c r="T444" s="1"/>
      <c r="U444" s="75"/>
      <c r="V444" s="75"/>
      <c r="W444" s="1"/>
    </row>
    <row r="445" spans="6:23" ht="20.100000000000001" customHeight="1" x14ac:dyDescent="0.25">
      <c r="F445" s="172"/>
      <c r="G445" s="73"/>
      <c r="H445" s="72"/>
      <c r="I445" s="73"/>
      <c r="L445" s="74"/>
      <c r="M445" s="83"/>
      <c r="N445" s="73"/>
      <c r="O445" s="84"/>
      <c r="P445" s="1"/>
      <c r="Q445" s="75"/>
      <c r="R445" s="75"/>
      <c r="S445" s="75"/>
      <c r="T445" s="1"/>
      <c r="U445" s="75"/>
      <c r="V445" s="75"/>
      <c r="W445" s="1"/>
    </row>
    <row r="446" spans="6:23" ht="20.100000000000001" customHeight="1" x14ac:dyDescent="0.25">
      <c r="F446" s="172"/>
      <c r="G446" s="73"/>
      <c r="H446" s="72"/>
      <c r="I446" s="73"/>
      <c r="L446" s="74"/>
      <c r="M446" s="83"/>
      <c r="N446" s="73"/>
      <c r="O446" s="84"/>
      <c r="P446" s="1"/>
      <c r="Q446" s="75"/>
      <c r="R446" s="75"/>
      <c r="S446" s="75"/>
      <c r="T446" s="1"/>
      <c r="U446" s="75"/>
      <c r="V446" s="75"/>
      <c r="W446" s="1"/>
    </row>
    <row r="447" spans="6:23" ht="20.100000000000001" customHeight="1" x14ac:dyDescent="0.25">
      <c r="F447" s="172"/>
      <c r="G447" s="73"/>
      <c r="H447" s="72"/>
      <c r="I447" s="73"/>
      <c r="L447" s="74"/>
      <c r="M447" s="83"/>
      <c r="N447" s="73"/>
      <c r="O447" s="84"/>
      <c r="P447" s="1"/>
      <c r="Q447" s="75"/>
      <c r="R447" s="75"/>
      <c r="S447" s="75"/>
      <c r="T447" s="1"/>
      <c r="U447" s="75"/>
      <c r="V447" s="75"/>
      <c r="W447" s="1"/>
    </row>
    <row r="448" spans="6:23" ht="20.100000000000001" customHeight="1" x14ac:dyDescent="0.25">
      <c r="F448" s="172"/>
      <c r="G448" s="73"/>
      <c r="H448" s="72"/>
      <c r="I448" s="73"/>
      <c r="L448" s="74"/>
      <c r="M448" s="83"/>
      <c r="N448" s="73"/>
      <c r="O448" s="84"/>
      <c r="P448" s="1"/>
      <c r="Q448" s="75"/>
      <c r="R448" s="75"/>
      <c r="S448" s="75"/>
      <c r="T448" s="1"/>
      <c r="U448" s="75"/>
      <c r="V448" s="75"/>
      <c r="W448" s="1"/>
    </row>
    <row r="449" spans="6:23" ht="20.100000000000001" customHeight="1" x14ac:dyDescent="0.25">
      <c r="F449" s="172"/>
      <c r="G449" s="73"/>
      <c r="H449" s="72"/>
      <c r="I449" s="73"/>
      <c r="L449" s="74"/>
      <c r="M449" s="83"/>
      <c r="N449" s="73"/>
      <c r="O449" s="84"/>
      <c r="P449" s="1"/>
      <c r="Q449" s="75"/>
      <c r="R449" s="75"/>
      <c r="S449" s="75"/>
      <c r="T449" s="1"/>
      <c r="U449" s="75"/>
      <c r="V449" s="75"/>
      <c r="W449" s="1"/>
    </row>
    <row r="450" spans="6:23" ht="20.100000000000001" customHeight="1" x14ac:dyDescent="0.25">
      <c r="F450" s="172"/>
      <c r="G450" s="73"/>
      <c r="H450" s="72"/>
      <c r="I450" s="73"/>
      <c r="L450" s="74"/>
      <c r="M450" s="83"/>
      <c r="N450" s="73"/>
      <c r="O450" s="84"/>
      <c r="P450" s="1"/>
      <c r="Q450" s="75"/>
      <c r="R450" s="75"/>
      <c r="S450" s="75"/>
      <c r="T450" s="1"/>
      <c r="U450" s="75"/>
      <c r="V450" s="75"/>
      <c r="W450" s="1"/>
    </row>
    <row r="451" spans="6:23" ht="20.100000000000001" customHeight="1" x14ac:dyDescent="0.25">
      <c r="F451" s="172"/>
      <c r="G451" s="73"/>
      <c r="H451" s="72"/>
      <c r="I451" s="73"/>
      <c r="L451" s="74"/>
      <c r="M451" s="83"/>
      <c r="N451" s="73"/>
      <c r="O451" s="84"/>
      <c r="P451" s="1"/>
      <c r="Q451" s="75"/>
      <c r="R451" s="75"/>
      <c r="S451" s="75"/>
      <c r="T451" s="1"/>
      <c r="U451" s="75"/>
      <c r="V451" s="75"/>
      <c r="W451" s="1"/>
    </row>
    <row r="452" spans="6:23" ht="20.100000000000001" customHeight="1" x14ac:dyDescent="0.25">
      <c r="F452" s="172"/>
      <c r="G452" s="73"/>
      <c r="H452" s="72"/>
      <c r="I452" s="73"/>
      <c r="L452" s="74"/>
      <c r="M452" s="83"/>
      <c r="N452" s="73"/>
      <c r="O452" s="84"/>
      <c r="P452" s="1"/>
      <c r="Q452" s="75"/>
      <c r="R452" s="75"/>
      <c r="S452" s="75"/>
      <c r="T452" s="1"/>
      <c r="U452" s="75"/>
      <c r="V452" s="75"/>
      <c r="W452" s="1"/>
    </row>
    <row r="453" spans="6:23" ht="20.100000000000001" customHeight="1" x14ac:dyDescent="0.25">
      <c r="F453" s="172"/>
      <c r="G453" s="73"/>
      <c r="H453" s="72"/>
      <c r="I453" s="73"/>
      <c r="L453" s="74"/>
      <c r="M453" s="83"/>
      <c r="N453" s="73"/>
      <c r="O453" s="84"/>
      <c r="P453" s="1"/>
      <c r="Q453" s="75"/>
      <c r="R453" s="75"/>
      <c r="S453" s="75"/>
      <c r="T453" s="1"/>
      <c r="U453" s="75"/>
      <c r="V453" s="75"/>
      <c r="W453" s="1"/>
    </row>
    <row r="454" spans="6:23" ht="20.100000000000001" customHeight="1" x14ac:dyDescent="0.25">
      <c r="F454" s="172"/>
      <c r="G454" s="73"/>
      <c r="H454" s="72"/>
      <c r="I454" s="73"/>
      <c r="L454" s="74"/>
      <c r="M454" s="83"/>
      <c r="N454" s="73"/>
      <c r="O454" s="84"/>
      <c r="P454" s="1"/>
      <c r="Q454" s="75"/>
      <c r="R454" s="75"/>
      <c r="S454" s="75"/>
      <c r="T454" s="1"/>
      <c r="U454" s="75"/>
      <c r="V454" s="75"/>
      <c r="W454" s="1"/>
    </row>
    <row r="455" spans="6:23" ht="20.100000000000001" customHeight="1" x14ac:dyDescent="0.25">
      <c r="F455" s="172"/>
      <c r="G455" s="73"/>
      <c r="H455" s="72"/>
      <c r="I455" s="73"/>
      <c r="L455" s="74"/>
      <c r="M455" s="83"/>
      <c r="N455" s="73"/>
      <c r="O455" s="84"/>
      <c r="P455" s="1"/>
      <c r="Q455" s="75"/>
      <c r="R455" s="75"/>
      <c r="S455" s="75"/>
      <c r="T455" s="1"/>
      <c r="U455" s="75"/>
      <c r="V455" s="75"/>
      <c r="W455" s="1"/>
    </row>
    <row r="456" spans="6:23" ht="20.100000000000001" customHeight="1" x14ac:dyDescent="0.25">
      <c r="F456" s="172"/>
      <c r="G456" s="73"/>
      <c r="H456" s="72"/>
      <c r="I456" s="73"/>
      <c r="L456" s="74"/>
      <c r="M456" s="83"/>
      <c r="N456" s="73"/>
      <c r="O456" s="84"/>
      <c r="P456" s="1"/>
      <c r="Q456" s="75"/>
      <c r="R456" s="75"/>
      <c r="S456" s="75"/>
      <c r="T456" s="1"/>
      <c r="U456" s="75"/>
      <c r="V456" s="75"/>
      <c r="W456" s="1"/>
    </row>
    <row r="457" spans="6:23" ht="20.100000000000001" customHeight="1" x14ac:dyDescent="0.25">
      <c r="F457" s="172"/>
      <c r="G457" s="73"/>
      <c r="H457" s="72"/>
      <c r="I457" s="73"/>
      <c r="L457" s="74"/>
      <c r="M457" s="83"/>
      <c r="N457" s="73"/>
      <c r="O457" s="84"/>
      <c r="P457" s="1"/>
      <c r="Q457" s="75"/>
      <c r="R457" s="75"/>
      <c r="S457" s="75"/>
      <c r="T457" s="1"/>
      <c r="U457" s="75"/>
      <c r="V457" s="75"/>
      <c r="W457" s="1"/>
    </row>
    <row r="458" spans="6:23" ht="20.100000000000001" customHeight="1" x14ac:dyDescent="0.25">
      <c r="F458" s="172"/>
      <c r="G458" s="73"/>
      <c r="H458" s="72"/>
      <c r="I458" s="73"/>
      <c r="L458" s="74"/>
      <c r="M458" s="83"/>
      <c r="N458" s="73"/>
      <c r="O458" s="84"/>
      <c r="P458" s="1"/>
      <c r="Q458" s="75"/>
      <c r="R458" s="75"/>
      <c r="S458" s="75"/>
      <c r="T458" s="1"/>
      <c r="U458" s="75"/>
      <c r="V458" s="75"/>
      <c r="W458" s="1"/>
    </row>
    <row r="459" spans="6:23" ht="20.100000000000001" customHeight="1" x14ac:dyDescent="0.25">
      <c r="F459" s="172"/>
      <c r="G459" s="73"/>
      <c r="H459" s="72"/>
      <c r="I459" s="73"/>
      <c r="L459" s="74"/>
      <c r="M459" s="83"/>
      <c r="N459" s="73"/>
      <c r="O459" s="84"/>
      <c r="P459" s="1"/>
      <c r="Q459" s="75"/>
      <c r="R459" s="75"/>
      <c r="S459" s="75"/>
      <c r="T459" s="1"/>
      <c r="U459" s="75"/>
      <c r="V459" s="75"/>
      <c r="W459" s="1"/>
    </row>
    <row r="460" spans="6:23" ht="20.100000000000001" customHeight="1" x14ac:dyDescent="0.25">
      <c r="F460" s="172"/>
      <c r="G460" s="73"/>
      <c r="H460" s="72"/>
      <c r="I460" s="73"/>
      <c r="L460" s="74"/>
      <c r="M460" s="83"/>
      <c r="N460" s="73"/>
      <c r="O460" s="84"/>
      <c r="P460" s="1"/>
      <c r="Q460" s="75"/>
      <c r="R460" s="75"/>
      <c r="S460" s="75"/>
      <c r="T460" s="1"/>
      <c r="U460" s="75"/>
      <c r="V460" s="75"/>
      <c r="W460" s="1"/>
    </row>
    <row r="461" spans="6:23" ht="20.100000000000001" customHeight="1" x14ac:dyDescent="0.25">
      <c r="F461" s="172"/>
      <c r="G461" s="73"/>
      <c r="H461" s="72"/>
      <c r="I461" s="73"/>
      <c r="L461" s="74"/>
      <c r="M461" s="83"/>
      <c r="N461" s="73"/>
      <c r="O461" s="84"/>
      <c r="P461" s="1"/>
      <c r="Q461" s="75"/>
      <c r="R461" s="75"/>
      <c r="S461" s="75"/>
      <c r="T461" s="1"/>
      <c r="U461" s="75"/>
      <c r="V461" s="75"/>
      <c r="W461" s="1"/>
    </row>
    <row r="462" spans="6:23" ht="20.100000000000001" customHeight="1" x14ac:dyDescent="0.25">
      <c r="F462" s="172"/>
      <c r="G462" s="73"/>
      <c r="H462" s="72"/>
      <c r="I462" s="73"/>
      <c r="L462" s="74"/>
      <c r="M462" s="83"/>
      <c r="N462" s="73"/>
      <c r="O462" s="84"/>
      <c r="P462" s="1"/>
      <c r="Q462" s="75"/>
      <c r="R462" s="75"/>
      <c r="S462" s="75"/>
      <c r="T462" s="1"/>
      <c r="U462" s="75"/>
      <c r="V462" s="75"/>
      <c r="W462" s="1"/>
    </row>
    <row r="463" spans="6:23" ht="20.100000000000001" customHeight="1" x14ac:dyDescent="0.25">
      <c r="F463" s="172"/>
      <c r="G463" s="73"/>
      <c r="H463" s="72"/>
      <c r="I463" s="73"/>
      <c r="L463" s="74"/>
      <c r="M463" s="83"/>
      <c r="N463" s="73"/>
      <c r="O463" s="84"/>
      <c r="P463" s="1"/>
      <c r="Q463" s="75"/>
      <c r="R463" s="75"/>
      <c r="S463" s="75"/>
      <c r="T463" s="1"/>
      <c r="U463" s="75"/>
      <c r="V463" s="75"/>
      <c r="W463" s="1"/>
    </row>
    <row r="464" spans="6:23" ht="20.100000000000001" customHeight="1" x14ac:dyDescent="0.25">
      <c r="F464" s="172"/>
      <c r="G464" s="73"/>
      <c r="H464" s="72"/>
      <c r="I464" s="73"/>
      <c r="L464" s="74"/>
      <c r="M464" s="83"/>
      <c r="N464" s="73"/>
      <c r="O464" s="84"/>
      <c r="P464" s="1"/>
      <c r="Q464" s="75"/>
      <c r="R464" s="75"/>
      <c r="S464" s="75"/>
      <c r="T464" s="1"/>
      <c r="U464" s="75"/>
      <c r="V464" s="75"/>
      <c r="W464" s="1"/>
    </row>
    <row r="465" spans="6:23" ht="20.100000000000001" customHeight="1" x14ac:dyDescent="0.25">
      <c r="F465" s="172"/>
      <c r="G465" s="73"/>
      <c r="H465" s="72"/>
      <c r="I465" s="73"/>
      <c r="L465" s="74"/>
      <c r="M465" s="83"/>
      <c r="N465" s="73"/>
      <c r="O465" s="84"/>
      <c r="P465" s="1"/>
      <c r="Q465" s="75"/>
      <c r="R465" s="75"/>
      <c r="S465" s="75"/>
      <c r="T465" s="1"/>
      <c r="U465" s="75"/>
      <c r="V465" s="75"/>
      <c r="W465" s="1"/>
    </row>
    <row r="466" spans="6:23" ht="20.100000000000001" customHeight="1" x14ac:dyDescent="0.25">
      <c r="F466" s="172"/>
      <c r="G466" s="73"/>
      <c r="H466" s="72"/>
      <c r="I466" s="73"/>
      <c r="L466" s="74"/>
      <c r="P466" s="1"/>
      <c r="Q466" s="75"/>
      <c r="R466" s="75"/>
      <c r="S466" s="75"/>
      <c r="T466" s="1"/>
      <c r="U466" s="75"/>
      <c r="V466" s="75"/>
      <c r="W466" s="1"/>
    </row>
    <row r="467" spans="6:23" ht="20.100000000000001" customHeight="1" x14ac:dyDescent="0.25">
      <c r="F467" s="172"/>
      <c r="G467" s="73"/>
      <c r="H467" s="72"/>
      <c r="I467" s="73"/>
      <c r="L467" s="74"/>
      <c r="P467" s="1"/>
      <c r="Q467" s="75"/>
      <c r="R467" s="75"/>
      <c r="S467" s="75"/>
      <c r="T467" s="1"/>
      <c r="U467" s="75"/>
      <c r="V467" s="75"/>
      <c r="W467" s="1"/>
    </row>
    <row r="468" spans="6:23" ht="20.100000000000001" customHeight="1" x14ac:dyDescent="0.25">
      <c r="F468" s="172"/>
      <c r="G468" s="73"/>
      <c r="H468" s="72"/>
      <c r="I468" s="73"/>
      <c r="L468" s="74"/>
      <c r="P468" s="1"/>
      <c r="Q468" s="75"/>
      <c r="R468" s="75"/>
      <c r="S468" s="75"/>
      <c r="T468" s="1"/>
      <c r="U468" s="75"/>
      <c r="V468" s="75"/>
      <c r="W468" s="1"/>
    </row>
    <row r="469" spans="6:23" ht="20.100000000000001" customHeight="1" x14ac:dyDescent="0.25">
      <c r="F469" s="172"/>
      <c r="G469" s="73"/>
      <c r="H469" s="72"/>
      <c r="I469" s="73"/>
      <c r="L469" s="74"/>
      <c r="P469" s="1"/>
      <c r="Q469" s="75"/>
      <c r="R469" s="75"/>
      <c r="S469" s="75"/>
      <c r="T469" s="1"/>
      <c r="U469" s="75"/>
      <c r="V469" s="75"/>
      <c r="W469" s="1"/>
    </row>
    <row r="470" spans="6:23" ht="20.100000000000001" customHeight="1" x14ac:dyDescent="0.25">
      <c r="F470" s="172"/>
      <c r="G470" s="73"/>
      <c r="H470" s="72"/>
      <c r="I470" s="73"/>
      <c r="L470" s="74"/>
      <c r="P470" s="1"/>
      <c r="Q470" s="75"/>
      <c r="R470" s="75"/>
      <c r="S470" s="75"/>
      <c r="T470" s="1"/>
      <c r="U470" s="75"/>
      <c r="V470" s="75"/>
      <c r="W470" s="1"/>
    </row>
    <row r="471" spans="6:23" ht="20.100000000000001" customHeight="1" x14ac:dyDescent="0.25">
      <c r="F471" s="172"/>
      <c r="G471" s="73"/>
      <c r="H471" s="72"/>
      <c r="I471" s="73"/>
      <c r="L471" s="74"/>
      <c r="P471" s="1"/>
      <c r="Q471" s="75"/>
      <c r="R471" s="75"/>
      <c r="S471" s="75"/>
      <c r="T471" s="1"/>
      <c r="U471" s="75"/>
      <c r="V471" s="75"/>
      <c r="W471" s="1"/>
    </row>
    <row r="472" spans="6:23" ht="20.100000000000001" customHeight="1" x14ac:dyDescent="0.25">
      <c r="F472" s="172"/>
      <c r="G472" s="73"/>
      <c r="H472" s="72"/>
      <c r="I472" s="73"/>
      <c r="L472" s="74"/>
      <c r="P472" s="1"/>
      <c r="Q472" s="75"/>
      <c r="R472" s="75"/>
      <c r="S472" s="75"/>
      <c r="T472" s="1"/>
      <c r="U472" s="75"/>
      <c r="V472" s="75"/>
      <c r="W472" s="1"/>
    </row>
    <row r="473" spans="6:23" ht="20.100000000000001" customHeight="1" x14ac:dyDescent="0.25">
      <c r="F473" s="172"/>
      <c r="G473" s="73"/>
      <c r="H473" s="72"/>
      <c r="I473" s="73"/>
      <c r="L473" s="74"/>
      <c r="P473" s="1"/>
      <c r="Q473" s="75"/>
      <c r="R473" s="75"/>
      <c r="S473" s="75"/>
      <c r="T473" s="1"/>
      <c r="U473" s="75"/>
      <c r="V473" s="75"/>
      <c r="W473" s="1"/>
    </row>
    <row r="474" spans="6:23" ht="20.100000000000001" customHeight="1" x14ac:dyDescent="0.25">
      <c r="F474" s="172"/>
      <c r="G474" s="73"/>
      <c r="H474" s="72"/>
      <c r="I474" s="73"/>
      <c r="L474" s="74"/>
      <c r="P474" s="1"/>
      <c r="Q474" s="75"/>
      <c r="R474" s="75"/>
      <c r="S474" s="75"/>
      <c r="T474" s="1"/>
      <c r="U474" s="75"/>
      <c r="V474" s="75"/>
      <c r="W474" s="1"/>
    </row>
    <row r="475" spans="6:23" ht="20.100000000000001" customHeight="1" x14ac:dyDescent="0.25">
      <c r="F475" s="172"/>
      <c r="G475" s="73"/>
      <c r="H475" s="72"/>
      <c r="I475" s="73"/>
      <c r="L475" s="74"/>
      <c r="P475" s="1"/>
      <c r="Q475" s="75"/>
      <c r="R475" s="75"/>
      <c r="S475" s="75"/>
      <c r="T475" s="1"/>
      <c r="U475" s="75"/>
      <c r="V475" s="75"/>
      <c r="W475" s="1"/>
    </row>
    <row r="476" spans="6:23" ht="20.100000000000001" customHeight="1" x14ac:dyDescent="0.25">
      <c r="F476" s="172"/>
      <c r="G476" s="73"/>
      <c r="H476" s="72"/>
      <c r="I476" s="73"/>
      <c r="L476" s="74"/>
      <c r="P476" s="1"/>
      <c r="Q476" s="75"/>
      <c r="R476" s="75"/>
      <c r="S476" s="75"/>
      <c r="T476" s="1"/>
      <c r="U476" s="75"/>
      <c r="V476" s="75"/>
      <c r="W476" s="1"/>
    </row>
    <row r="477" spans="6:23" ht="20.100000000000001" customHeight="1" x14ac:dyDescent="0.25">
      <c r="F477" s="172"/>
      <c r="G477" s="73"/>
      <c r="H477" s="72"/>
      <c r="I477" s="73"/>
      <c r="L477" s="74"/>
      <c r="P477" s="1"/>
      <c r="Q477" s="75"/>
      <c r="R477" s="75"/>
      <c r="S477" s="75"/>
      <c r="T477" s="1"/>
      <c r="U477" s="75"/>
      <c r="V477" s="75"/>
      <c r="W477" s="1"/>
    </row>
    <row r="478" spans="6:23" ht="20.100000000000001" customHeight="1" x14ac:dyDescent="0.25">
      <c r="F478" s="172"/>
      <c r="G478" s="73"/>
      <c r="H478" s="72"/>
      <c r="I478" s="73"/>
      <c r="L478" s="74"/>
      <c r="P478" s="1"/>
      <c r="Q478" s="75"/>
      <c r="R478" s="75"/>
      <c r="S478" s="75"/>
      <c r="T478" s="1"/>
      <c r="U478" s="75"/>
      <c r="V478" s="75"/>
      <c r="W478" s="1"/>
    </row>
    <row r="479" spans="6:23" ht="20.100000000000001" customHeight="1" x14ac:dyDescent="0.25">
      <c r="F479" s="172"/>
      <c r="G479" s="73"/>
      <c r="H479" s="72"/>
      <c r="I479" s="73"/>
      <c r="L479" s="74"/>
      <c r="P479" s="1"/>
      <c r="Q479" s="75"/>
      <c r="R479" s="75"/>
      <c r="S479" s="75"/>
      <c r="T479" s="1"/>
      <c r="U479" s="75"/>
      <c r="V479" s="75"/>
      <c r="W479" s="1"/>
    </row>
    <row r="480" spans="6:23" ht="20.100000000000001" customHeight="1" x14ac:dyDescent="0.25">
      <c r="F480" s="172"/>
      <c r="G480" s="73"/>
      <c r="H480" s="72"/>
      <c r="I480" s="73"/>
      <c r="L480" s="74"/>
      <c r="P480" s="1"/>
      <c r="Q480" s="75"/>
      <c r="R480" s="75"/>
      <c r="S480" s="75"/>
      <c r="T480" s="1"/>
      <c r="U480" s="75"/>
      <c r="V480" s="75"/>
      <c r="W480" s="1"/>
    </row>
    <row r="481" spans="6:23" ht="20.100000000000001" customHeight="1" x14ac:dyDescent="0.25">
      <c r="F481" s="172"/>
      <c r="G481" s="73"/>
      <c r="H481" s="72"/>
      <c r="I481" s="73"/>
      <c r="L481" s="74"/>
      <c r="M481" s="74"/>
      <c r="N481" s="74"/>
      <c r="O481" s="74"/>
      <c r="P481" s="1"/>
      <c r="Q481" s="75"/>
      <c r="R481" s="75"/>
      <c r="S481" s="75"/>
      <c r="T481" s="1"/>
      <c r="U481" s="75"/>
      <c r="V481" s="75"/>
      <c r="W481" s="1"/>
    </row>
    <row r="482" spans="6:23" ht="20.100000000000001" customHeight="1" x14ac:dyDescent="0.25">
      <c r="F482" s="172"/>
      <c r="G482" s="73"/>
      <c r="H482" s="72"/>
      <c r="I482" s="73"/>
      <c r="L482" s="74"/>
      <c r="M482" s="74"/>
      <c r="N482" s="74"/>
      <c r="O482" s="74"/>
      <c r="P482" s="1"/>
      <c r="Q482" s="75"/>
      <c r="R482" s="75"/>
      <c r="S482" s="75"/>
      <c r="T482" s="1"/>
      <c r="U482" s="75"/>
      <c r="V482" s="75"/>
      <c r="W482" s="1"/>
    </row>
    <row r="483" spans="6:23" ht="20.100000000000001" customHeight="1" x14ac:dyDescent="0.25">
      <c r="F483" s="172"/>
      <c r="G483" s="73"/>
      <c r="H483" s="72"/>
      <c r="I483" s="73"/>
      <c r="L483" s="74"/>
      <c r="M483" s="74"/>
      <c r="N483" s="74"/>
      <c r="O483" s="74"/>
      <c r="P483" s="1"/>
      <c r="Q483" s="75"/>
      <c r="R483" s="75"/>
      <c r="S483" s="75"/>
      <c r="T483" s="1"/>
      <c r="U483" s="75"/>
      <c r="V483" s="75"/>
      <c r="W483" s="1"/>
    </row>
    <row r="484" spans="6:23" ht="20.100000000000001" customHeight="1" x14ac:dyDescent="0.25">
      <c r="F484" s="172"/>
      <c r="G484" s="73"/>
      <c r="H484" s="72"/>
      <c r="I484" s="73"/>
      <c r="L484" s="74"/>
      <c r="M484" s="74"/>
      <c r="N484" s="74"/>
      <c r="O484" s="74"/>
      <c r="P484" s="1"/>
      <c r="Q484" s="75"/>
      <c r="R484" s="75"/>
      <c r="S484" s="75"/>
      <c r="T484" s="1"/>
      <c r="U484" s="75"/>
      <c r="V484" s="75"/>
      <c r="W484" s="1"/>
    </row>
    <row r="485" spans="6:23" ht="20.100000000000001" customHeight="1" x14ac:dyDescent="0.25">
      <c r="F485" s="172"/>
      <c r="G485" s="73"/>
      <c r="H485" s="72"/>
      <c r="I485" s="73"/>
      <c r="L485" s="74"/>
      <c r="M485" s="74"/>
      <c r="N485" s="74"/>
      <c r="O485" s="74"/>
      <c r="P485" s="1"/>
      <c r="Q485" s="75"/>
      <c r="R485" s="75"/>
      <c r="S485" s="75"/>
      <c r="T485" s="1"/>
      <c r="U485" s="75"/>
      <c r="V485" s="75"/>
      <c r="W485" s="1"/>
    </row>
    <row r="486" spans="6:23" ht="20.100000000000001" customHeight="1" x14ac:dyDescent="0.25">
      <c r="F486" s="172"/>
      <c r="G486" s="73"/>
      <c r="H486" s="72"/>
      <c r="I486" s="73"/>
      <c r="L486" s="74"/>
      <c r="M486" s="74"/>
      <c r="N486" s="74"/>
      <c r="O486" s="74"/>
      <c r="P486" s="1"/>
      <c r="Q486" s="75"/>
      <c r="R486" s="75"/>
      <c r="S486" s="75"/>
      <c r="T486" s="1"/>
      <c r="U486" s="75"/>
      <c r="V486" s="75"/>
      <c r="W486" s="1"/>
    </row>
    <row r="487" spans="6:23" ht="20.100000000000001" customHeight="1" x14ac:dyDescent="0.25">
      <c r="F487" s="172"/>
      <c r="G487" s="73"/>
      <c r="H487" s="72"/>
      <c r="I487" s="73"/>
      <c r="L487" s="74"/>
      <c r="M487" s="74"/>
      <c r="N487" s="74"/>
      <c r="O487" s="74"/>
      <c r="P487" s="1"/>
      <c r="Q487" s="75"/>
      <c r="R487" s="75"/>
      <c r="S487" s="75"/>
      <c r="T487" s="1"/>
      <c r="U487" s="75"/>
      <c r="V487" s="75"/>
      <c r="W487" s="1"/>
    </row>
    <row r="488" spans="6:23" ht="20.100000000000001" customHeight="1" x14ac:dyDescent="0.25">
      <c r="F488" s="172"/>
      <c r="G488" s="73"/>
      <c r="H488" s="72"/>
      <c r="I488" s="73"/>
      <c r="L488" s="74"/>
      <c r="M488" s="74"/>
      <c r="N488" s="74"/>
      <c r="O488" s="74"/>
      <c r="P488" s="1"/>
      <c r="Q488" s="75"/>
      <c r="R488" s="75"/>
      <c r="S488" s="75"/>
      <c r="T488" s="1"/>
      <c r="U488" s="75"/>
      <c r="V488" s="75"/>
      <c r="W488" s="1"/>
    </row>
    <row r="489" spans="6:23" ht="20.100000000000001" customHeight="1" x14ac:dyDescent="0.25">
      <c r="F489" s="172"/>
      <c r="G489" s="73"/>
      <c r="H489" s="72"/>
      <c r="I489" s="73"/>
      <c r="L489" s="74"/>
      <c r="M489" s="74"/>
      <c r="N489" s="74"/>
      <c r="O489" s="74"/>
      <c r="P489" s="1"/>
      <c r="Q489" s="75"/>
      <c r="R489" s="75"/>
      <c r="S489" s="75"/>
      <c r="T489" s="1"/>
      <c r="U489" s="75"/>
      <c r="V489" s="75"/>
      <c r="W489" s="1"/>
    </row>
    <row r="490" spans="6:23" ht="20.100000000000001" customHeight="1" x14ac:dyDescent="0.25">
      <c r="F490" s="172"/>
      <c r="G490" s="73"/>
      <c r="H490" s="72"/>
      <c r="I490" s="73"/>
      <c r="L490" s="74"/>
      <c r="M490" s="74"/>
      <c r="N490" s="74"/>
      <c r="O490" s="74"/>
      <c r="P490" s="1"/>
      <c r="Q490" s="75"/>
      <c r="R490" s="75"/>
      <c r="S490" s="75"/>
      <c r="T490" s="1"/>
      <c r="U490" s="75"/>
      <c r="V490" s="75"/>
      <c r="W490" s="1"/>
    </row>
    <row r="491" spans="6:23" ht="20.100000000000001" customHeight="1" x14ac:dyDescent="0.25">
      <c r="F491" s="172"/>
      <c r="G491" s="73"/>
      <c r="H491" s="72"/>
      <c r="I491" s="73"/>
      <c r="L491" s="74"/>
      <c r="M491" s="74"/>
      <c r="N491" s="74"/>
      <c r="O491" s="74"/>
      <c r="P491" s="1"/>
      <c r="Q491" s="75"/>
      <c r="R491" s="75"/>
      <c r="S491" s="75"/>
      <c r="T491" s="1"/>
      <c r="U491" s="75"/>
      <c r="V491" s="75"/>
      <c r="W491" s="1"/>
    </row>
    <row r="492" spans="6:23" ht="20.100000000000001" customHeight="1" x14ac:dyDescent="0.25">
      <c r="F492" s="172"/>
      <c r="G492" s="73"/>
      <c r="H492" s="72"/>
      <c r="I492" s="73"/>
      <c r="L492" s="74"/>
      <c r="M492" s="74"/>
      <c r="N492" s="74"/>
      <c r="O492" s="74"/>
      <c r="P492" s="1"/>
      <c r="Q492" s="75"/>
      <c r="R492" s="75"/>
      <c r="S492" s="75"/>
      <c r="T492" s="1"/>
      <c r="U492" s="75"/>
      <c r="V492" s="75"/>
      <c r="W492" s="1"/>
    </row>
    <row r="493" spans="6:23" ht="20.100000000000001" customHeight="1" x14ac:dyDescent="0.25">
      <c r="F493" s="172"/>
      <c r="G493" s="73"/>
      <c r="H493" s="72"/>
      <c r="I493" s="73"/>
      <c r="L493" s="74"/>
      <c r="M493" s="74"/>
      <c r="N493" s="74"/>
      <c r="O493" s="74"/>
      <c r="P493" s="1"/>
      <c r="Q493" s="75"/>
      <c r="R493" s="75"/>
      <c r="S493" s="75"/>
      <c r="T493" s="1"/>
      <c r="U493" s="75"/>
      <c r="V493" s="75"/>
      <c r="W493" s="1"/>
    </row>
    <row r="494" spans="6:23" ht="20.100000000000001" customHeight="1" x14ac:dyDescent="0.25">
      <c r="F494" s="172"/>
      <c r="G494" s="73"/>
      <c r="H494" s="72"/>
      <c r="I494" s="73"/>
      <c r="L494" s="74"/>
      <c r="M494" s="74"/>
      <c r="N494" s="74"/>
      <c r="O494" s="74"/>
      <c r="P494" s="1"/>
      <c r="Q494" s="75"/>
      <c r="R494" s="75"/>
      <c r="S494" s="75"/>
      <c r="T494" s="1"/>
      <c r="U494" s="75"/>
      <c r="V494" s="75"/>
      <c r="W494" s="1"/>
    </row>
    <row r="495" spans="6:23" ht="20.100000000000001" customHeight="1" x14ac:dyDescent="0.25">
      <c r="F495" s="172"/>
      <c r="G495" s="73"/>
      <c r="H495" s="72"/>
      <c r="I495" s="73"/>
      <c r="L495" s="74"/>
      <c r="M495" s="74"/>
      <c r="N495" s="74"/>
      <c r="O495" s="74"/>
      <c r="P495" s="1"/>
      <c r="Q495" s="75"/>
      <c r="R495" s="75"/>
      <c r="S495" s="75"/>
      <c r="T495" s="1"/>
      <c r="U495" s="75"/>
      <c r="V495" s="75"/>
      <c r="W495" s="1"/>
    </row>
    <row r="496" spans="6:23" ht="20.100000000000001" customHeight="1" x14ac:dyDescent="0.25">
      <c r="F496" s="172"/>
      <c r="G496" s="73"/>
      <c r="H496" s="72"/>
      <c r="I496" s="73"/>
      <c r="L496" s="74"/>
      <c r="M496" s="74"/>
      <c r="N496" s="74"/>
      <c r="O496" s="74"/>
      <c r="P496" s="1"/>
      <c r="Q496" s="75"/>
      <c r="R496" s="75"/>
      <c r="S496" s="75"/>
      <c r="T496" s="1"/>
      <c r="U496" s="75"/>
      <c r="V496" s="75"/>
      <c r="W496" s="1"/>
    </row>
    <row r="497" spans="6:23" ht="20.100000000000001" customHeight="1" x14ac:dyDescent="0.25">
      <c r="F497" s="172"/>
      <c r="G497" s="73"/>
      <c r="H497" s="72"/>
      <c r="I497" s="73"/>
      <c r="L497" s="74"/>
      <c r="M497" s="74"/>
      <c r="N497" s="74"/>
      <c r="O497" s="74"/>
      <c r="P497" s="1"/>
      <c r="Q497" s="75"/>
      <c r="R497" s="75"/>
      <c r="S497" s="75"/>
      <c r="T497" s="1"/>
      <c r="U497" s="75"/>
      <c r="V497" s="75"/>
      <c r="W497" s="1"/>
    </row>
    <row r="498" spans="6:23" ht="20.100000000000001" customHeight="1" x14ac:dyDescent="0.25">
      <c r="F498" s="172"/>
      <c r="G498" s="73"/>
      <c r="H498" s="72"/>
      <c r="I498" s="73"/>
      <c r="L498" s="74"/>
      <c r="M498" s="74"/>
      <c r="N498" s="74"/>
      <c r="O498" s="74"/>
      <c r="P498" s="1"/>
      <c r="Q498" s="75"/>
      <c r="R498" s="75"/>
      <c r="S498" s="75"/>
      <c r="T498" s="1"/>
      <c r="U498" s="75"/>
      <c r="V498" s="75"/>
      <c r="W498" s="1"/>
    </row>
    <row r="499" spans="6:23" ht="20.100000000000001" customHeight="1" x14ac:dyDescent="0.25">
      <c r="F499" s="172"/>
      <c r="G499" s="73"/>
      <c r="H499" s="72"/>
      <c r="I499" s="73"/>
      <c r="L499" s="74"/>
      <c r="M499" s="74"/>
      <c r="N499" s="74"/>
      <c r="O499" s="74"/>
      <c r="P499" s="1"/>
      <c r="Q499" s="75"/>
      <c r="R499" s="75"/>
      <c r="S499" s="75"/>
      <c r="T499" s="1"/>
      <c r="U499" s="75"/>
      <c r="V499" s="75"/>
      <c r="W499" s="1"/>
    </row>
    <row r="500" spans="6:23" ht="20.100000000000001" customHeight="1" x14ac:dyDescent="0.25">
      <c r="F500" s="172"/>
      <c r="G500" s="73"/>
      <c r="H500" s="72"/>
      <c r="I500" s="73"/>
      <c r="L500" s="74"/>
      <c r="M500" s="74"/>
      <c r="N500" s="74"/>
      <c r="O500" s="74"/>
      <c r="P500" s="1"/>
      <c r="Q500" s="75"/>
      <c r="R500" s="75"/>
      <c r="S500" s="75"/>
      <c r="T500" s="1"/>
      <c r="U500" s="75"/>
      <c r="V500" s="75"/>
      <c r="W500" s="1"/>
    </row>
    <row r="501" spans="6:23" ht="20.100000000000001" customHeight="1" x14ac:dyDescent="0.25">
      <c r="F501" s="172"/>
      <c r="G501" s="73"/>
      <c r="H501" s="72"/>
      <c r="I501" s="73"/>
      <c r="L501" s="74"/>
      <c r="M501" s="74"/>
      <c r="N501" s="74"/>
      <c r="O501" s="74"/>
      <c r="P501" s="1"/>
      <c r="Q501" s="75"/>
      <c r="R501" s="75"/>
      <c r="S501" s="75"/>
      <c r="T501" s="1"/>
      <c r="U501" s="75"/>
      <c r="V501" s="75"/>
      <c r="W501" s="1"/>
    </row>
    <row r="502" spans="6:23" ht="20.100000000000001" customHeight="1" x14ac:dyDescent="0.25">
      <c r="F502" s="172"/>
      <c r="G502" s="73"/>
      <c r="H502" s="72"/>
      <c r="I502" s="73"/>
      <c r="L502" s="74"/>
      <c r="M502" s="74"/>
      <c r="N502" s="74"/>
      <c r="O502" s="74"/>
      <c r="P502" s="1"/>
      <c r="Q502" s="75"/>
      <c r="R502" s="75"/>
      <c r="S502" s="75"/>
      <c r="T502" s="1"/>
      <c r="U502" s="75"/>
      <c r="V502" s="75"/>
      <c r="W502" s="1"/>
    </row>
    <row r="503" spans="6:23" ht="20.100000000000001" customHeight="1" x14ac:dyDescent="0.25">
      <c r="F503" s="172"/>
      <c r="G503" s="73"/>
      <c r="H503" s="72"/>
      <c r="I503" s="73"/>
      <c r="L503" s="74"/>
      <c r="M503" s="74"/>
      <c r="N503" s="74"/>
      <c r="O503" s="74"/>
      <c r="P503" s="1"/>
      <c r="Q503" s="75"/>
      <c r="R503" s="75"/>
      <c r="S503" s="75"/>
      <c r="T503" s="1"/>
      <c r="U503" s="75"/>
      <c r="V503" s="75"/>
      <c r="W503" s="1"/>
    </row>
    <row r="504" spans="6:23" ht="20.100000000000001" customHeight="1" x14ac:dyDescent="0.25">
      <c r="F504" s="172"/>
      <c r="G504" s="73"/>
      <c r="H504" s="72"/>
      <c r="I504" s="73"/>
      <c r="L504" s="74"/>
      <c r="M504" s="74"/>
      <c r="N504" s="74"/>
      <c r="O504" s="74"/>
      <c r="P504" s="1"/>
      <c r="Q504" s="75"/>
      <c r="R504" s="75"/>
      <c r="S504" s="75"/>
      <c r="T504" s="1"/>
      <c r="U504" s="75"/>
      <c r="V504" s="75"/>
      <c r="W504" s="1"/>
    </row>
    <row r="505" spans="6:23" ht="20.100000000000001" customHeight="1" x14ac:dyDescent="0.25">
      <c r="F505" s="172"/>
      <c r="G505" s="73"/>
      <c r="H505" s="72"/>
      <c r="I505" s="73"/>
      <c r="L505" s="74"/>
      <c r="M505" s="74"/>
      <c r="N505" s="74"/>
      <c r="O505" s="74"/>
      <c r="P505" s="1"/>
      <c r="Q505" s="75"/>
      <c r="R505" s="75"/>
      <c r="S505" s="75"/>
      <c r="T505" s="1"/>
      <c r="U505" s="75"/>
      <c r="V505" s="75"/>
      <c r="W505" s="1"/>
    </row>
    <row r="506" spans="6:23" ht="20.100000000000001" customHeight="1" x14ac:dyDescent="0.25">
      <c r="F506" s="172"/>
      <c r="G506" s="73"/>
      <c r="H506" s="72"/>
      <c r="I506" s="73"/>
      <c r="L506" s="74"/>
      <c r="M506" s="74"/>
      <c r="N506" s="74"/>
      <c r="O506" s="74"/>
      <c r="P506" s="1"/>
      <c r="Q506" s="75"/>
      <c r="R506" s="75"/>
      <c r="S506" s="75"/>
      <c r="T506" s="1"/>
      <c r="U506" s="75"/>
      <c r="V506" s="75"/>
      <c r="W506" s="1"/>
    </row>
    <row r="507" spans="6:23" ht="20.100000000000001" customHeight="1" x14ac:dyDescent="0.25">
      <c r="F507" s="172"/>
      <c r="G507" s="73"/>
      <c r="H507" s="72"/>
      <c r="I507" s="73"/>
      <c r="L507" s="74"/>
      <c r="M507" s="74"/>
      <c r="N507" s="74"/>
      <c r="O507" s="74"/>
      <c r="P507" s="1"/>
      <c r="Q507" s="75"/>
      <c r="R507" s="75"/>
      <c r="S507" s="75"/>
      <c r="T507" s="1"/>
      <c r="U507" s="75"/>
      <c r="V507" s="75"/>
      <c r="W507" s="1"/>
    </row>
    <row r="508" spans="6:23" ht="20.100000000000001" customHeight="1" x14ac:dyDescent="0.25">
      <c r="F508" s="172"/>
      <c r="G508" s="73"/>
      <c r="H508" s="72"/>
      <c r="I508" s="73"/>
      <c r="L508" s="74"/>
      <c r="M508" s="74"/>
      <c r="N508" s="74"/>
      <c r="O508" s="74"/>
      <c r="P508" s="1"/>
      <c r="Q508" s="75"/>
      <c r="R508" s="75"/>
      <c r="S508" s="75"/>
      <c r="T508" s="1"/>
      <c r="U508" s="75"/>
      <c r="V508" s="75"/>
      <c r="W508" s="1"/>
    </row>
    <row r="509" spans="6:23" ht="20.100000000000001" customHeight="1" x14ac:dyDescent="0.25">
      <c r="F509" s="172"/>
      <c r="G509" s="73"/>
      <c r="H509" s="72"/>
      <c r="I509" s="73"/>
      <c r="L509" s="74"/>
      <c r="M509" s="74"/>
      <c r="N509" s="74"/>
      <c r="O509" s="74"/>
      <c r="P509" s="1"/>
      <c r="Q509" s="75"/>
      <c r="R509" s="75"/>
      <c r="S509" s="75"/>
      <c r="T509" s="1"/>
      <c r="U509" s="75"/>
      <c r="V509" s="75"/>
      <c r="W509" s="1"/>
    </row>
    <row r="510" spans="6:23" ht="20.100000000000001" customHeight="1" x14ac:dyDescent="0.25">
      <c r="F510" s="172"/>
      <c r="G510" s="73"/>
      <c r="H510" s="72"/>
      <c r="I510" s="73"/>
      <c r="L510" s="74"/>
      <c r="M510" s="74"/>
      <c r="N510" s="74"/>
      <c r="O510" s="74"/>
      <c r="P510" s="1"/>
      <c r="Q510" s="75"/>
      <c r="R510" s="75"/>
      <c r="S510" s="75"/>
      <c r="T510" s="1"/>
      <c r="U510" s="75"/>
      <c r="V510" s="75"/>
      <c r="W510" s="1"/>
    </row>
    <row r="511" spans="6:23" ht="20.100000000000001" customHeight="1" x14ac:dyDescent="0.25">
      <c r="F511" s="172"/>
      <c r="G511" s="73"/>
      <c r="H511" s="72"/>
      <c r="I511" s="73"/>
      <c r="L511" s="74"/>
      <c r="M511" s="74"/>
      <c r="N511" s="74"/>
      <c r="O511" s="74"/>
      <c r="P511" s="1"/>
      <c r="Q511" s="75"/>
      <c r="R511" s="75"/>
      <c r="S511" s="75"/>
      <c r="T511" s="1"/>
      <c r="U511" s="75"/>
      <c r="V511" s="75"/>
      <c r="W511" s="1"/>
    </row>
    <row r="512" spans="6:23" ht="20.100000000000001" customHeight="1" x14ac:dyDescent="0.25">
      <c r="F512" s="172"/>
      <c r="G512" s="73"/>
      <c r="H512" s="72"/>
      <c r="I512" s="73"/>
      <c r="L512" s="74"/>
      <c r="M512" s="74"/>
      <c r="N512" s="74"/>
      <c r="O512" s="74"/>
      <c r="P512" s="1"/>
      <c r="Q512" s="75"/>
      <c r="R512" s="75"/>
      <c r="S512" s="75"/>
      <c r="T512" s="1"/>
      <c r="U512" s="75"/>
      <c r="V512" s="75"/>
      <c r="W512" s="1"/>
    </row>
    <row r="513" spans="6:23" ht="20.100000000000001" customHeight="1" x14ac:dyDescent="0.25">
      <c r="F513" s="172"/>
      <c r="G513" s="73"/>
      <c r="H513" s="72"/>
      <c r="I513" s="73"/>
      <c r="L513" s="74"/>
      <c r="M513" s="74"/>
      <c r="N513" s="74"/>
      <c r="O513" s="74"/>
      <c r="P513" s="1"/>
      <c r="Q513" s="75"/>
      <c r="R513" s="75"/>
      <c r="S513" s="75"/>
      <c r="T513" s="1"/>
      <c r="U513" s="75"/>
      <c r="V513" s="75"/>
      <c r="W513" s="1"/>
    </row>
    <row r="514" spans="6:23" ht="20.100000000000001" customHeight="1" x14ac:dyDescent="0.25">
      <c r="F514" s="172"/>
      <c r="G514" s="73"/>
      <c r="H514" s="72"/>
      <c r="I514" s="73"/>
      <c r="L514" s="74"/>
      <c r="M514" s="74"/>
      <c r="N514" s="74"/>
      <c r="O514" s="74"/>
      <c r="P514" s="1"/>
      <c r="Q514" s="75"/>
      <c r="R514" s="75"/>
      <c r="S514" s="75"/>
      <c r="T514" s="1"/>
      <c r="U514" s="75"/>
      <c r="V514" s="75"/>
      <c r="W514" s="1"/>
    </row>
    <row r="515" spans="6:23" ht="20.100000000000001" customHeight="1" x14ac:dyDescent="0.25">
      <c r="F515" s="172"/>
      <c r="G515" s="73"/>
      <c r="H515" s="72"/>
      <c r="I515" s="73"/>
      <c r="L515" s="74"/>
      <c r="M515" s="74"/>
      <c r="N515" s="74"/>
      <c r="O515" s="74"/>
      <c r="P515" s="1"/>
      <c r="Q515" s="75"/>
      <c r="R515" s="75"/>
      <c r="S515" s="75"/>
      <c r="T515" s="1"/>
      <c r="U515" s="75"/>
      <c r="V515" s="75"/>
      <c r="W515" s="1"/>
    </row>
    <row r="516" spans="6:23" ht="20.100000000000001" customHeight="1" x14ac:dyDescent="0.25">
      <c r="F516" s="172"/>
      <c r="G516" s="73"/>
      <c r="H516" s="72"/>
      <c r="I516" s="73"/>
      <c r="L516" s="74"/>
      <c r="M516" s="74"/>
      <c r="N516" s="74"/>
      <c r="O516" s="74"/>
      <c r="P516" s="1"/>
      <c r="Q516" s="75"/>
      <c r="R516" s="75"/>
      <c r="S516" s="75"/>
      <c r="T516" s="1"/>
      <c r="U516" s="75"/>
      <c r="V516" s="75"/>
      <c r="W516" s="1"/>
    </row>
    <row r="517" spans="6:23" ht="20.100000000000001" customHeight="1" x14ac:dyDescent="0.25">
      <c r="F517" s="172"/>
      <c r="G517" s="73"/>
      <c r="H517" s="72"/>
      <c r="I517" s="73"/>
      <c r="L517" s="74"/>
      <c r="M517" s="74"/>
      <c r="N517" s="74"/>
      <c r="O517" s="74"/>
      <c r="P517" s="1"/>
      <c r="Q517" s="75"/>
      <c r="R517" s="75"/>
      <c r="S517" s="75"/>
      <c r="T517" s="1"/>
      <c r="U517" s="75"/>
      <c r="V517" s="75"/>
      <c r="W517" s="1"/>
    </row>
    <row r="518" spans="6:23" ht="20.100000000000001" customHeight="1" x14ac:dyDescent="0.25">
      <c r="F518" s="172"/>
      <c r="G518" s="73"/>
      <c r="H518" s="72"/>
      <c r="I518" s="73"/>
      <c r="L518" s="74"/>
      <c r="M518" s="74"/>
      <c r="N518" s="74"/>
      <c r="O518" s="74"/>
      <c r="P518" s="1"/>
      <c r="Q518" s="75"/>
      <c r="R518" s="75"/>
      <c r="S518" s="75"/>
      <c r="T518" s="1"/>
      <c r="U518" s="75"/>
      <c r="V518" s="75"/>
      <c r="W518" s="1"/>
    </row>
    <row r="519" spans="6:23" ht="20.100000000000001" customHeight="1" x14ac:dyDescent="0.25">
      <c r="F519" s="172"/>
      <c r="G519" s="73"/>
      <c r="H519" s="72"/>
      <c r="I519" s="73"/>
      <c r="L519" s="74"/>
      <c r="M519" s="74"/>
      <c r="N519" s="74"/>
      <c r="O519" s="74"/>
      <c r="P519" s="1"/>
      <c r="Q519" s="75"/>
      <c r="R519" s="75"/>
      <c r="S519" s="75"/>
      <c r="T519" s="1"/>
      <c r="U519" s="75"/>
      <c r="V519" s="75"/>
      <c r="W519" s="1"/>
    </row>
    <row r="520" spans="6:23" ht="20.100000000000001" customHeight="1" x14ac:dyDescent="0.25">
      <c r="F520" s="172"/>
      <c r="G520" s="73"/>
      <c r="H520" s="72"/>
      <c r="I520" s="73"/>
      <c r="L520" s="74"/>
      <c r="M520" s="74"/>
      <c r="N520" s="74"/>
      <c r="O520" s="74"/>
      <c r="P520" s="1"/>
      <c r="Q520" s="75"/>
      <c r="R520" s="75"/>
      <c r="S520" s="75"/>
      <c r="T520" s="1"/>
      <c r="U520" s="75"/>
      <c r="V520" s="75"/>
      <c r="W520" s="1"/>
    </row>
    <row r="521" spans="6:23" ht="20.100000000000001" customHeight="1" x14ac:dyDescent="0.25">
      <c r="F521" s="172"/>
      <c r="G521" s="73"/>
      <c r="H521" s="72"/>
      <c r="I521" s="73"/>
      <c r="L521" s="74"/>
      <c r="M521" s="74"/>
      <c r="N521" s="74"/>
      <c r="O521" s="74"/>
      <c r="P521" s="1"/>
      <c r="Q521" s="75"/>
      <c r="R521" s="75"/>
      <c r="S521" s="75"/>
      <c r="T521" s="1"/>
      <c r="U521" s="75"/>
      <c r="V521" s="75"/>
      <c r="W521" s="1"/>
    </row>
    <row r="522" spans="6:23" ht="20.100000000000001" customHeight="1" x14ac:dyDescent="0.25">
      <c r="F522" s="172"/>
      <c r="G522" s="73"/>
      <c r="H522" s="72"/>
      <c r="I522" s="73"/>
      <c r="L522" s="74"/>
      <c r="M522" s="74"/>
      <c r="N522" s="74"/>
      <c r="O522" s="74"/>
      <c r="P522" s="1"/>
      <c r="Q522" s="75"/>
      <c r="R522" s="75"/>
      <c r="S522" s="75"/>
      <c r="T522" s="1"/>
      <c r="U522" s="75"/>
      <c r="V522" s="75"/>
      <c r="W522" s="1"/>
    </row>
    <row r="523" spans="6:23" ht="20.100000000000001" customHeight="1" x14ac:dyDescent="0.25">
      <c r="F523" s="172"/>
      <c r="G523" s="73"/>
      <c r="H523" s="72"/>
      <c r="I523" s="73"/>
      <c r="L523" s="74"/>
      <c r="M523" s="74"/>
      <c r="N523" s="74"/>
      <c r="O523" s="74"/>
      <c r="P523" s="1"/>
      <c r="Q523" s="75"/>
      <c r="R523" s="75"/>
      <c r="S523" s="75"/>
      <c r="T523" s="1"/>
      <c r="U523" s="75"/>
      <c r="V523" s="75"/>
      <c r="W523" s="1"/>
    </row>
    <row r="524" spans="6:23" ht="20.100000000000001" customHeight="1" x14ac:dyDescent="0.25">
      <c r="F524" s="172"/>
      <c r="G524" s="73"/>
      <c r="H524" s="72"/>
      <c r="I524" s="73"/>
      <c r="L524" s="74"/>
      <c r="M524" s="74"/>
      <c r="N524" s="74"/>
      <c r="O524" s="74"/>
      <c r="P524" s="1"/>
      <c r="Q524" s="75"/>
      <c r="R524" s="75"/>
      <c r="S524" s="75"/>
      <c r="T524" s="1"/>
      <c r="U524" s="75"/>
      <c r="V524" s="75"/>
      <c r="W524" s="1"/>
    </row>
    <row r="525" spans="6:23" ht="20.100000000000001" customHeight="1" x14ac:dyDescent="0.25">
      <c r="F525" s="172"/>
      <c r="G525" s="73"/>
      <c r="H525" s="72"/>
      <c r="I525" s="73"/>
      <c r="L525" s="74"/>
      <c r="M525" s="74"/>
      <c r="N525" s="74"/>
      <c r="O525" s="74"/>
      <c r="P525" s="1"/>
      <c r="Q525" s="75"/>
      <c r="R525" s="75"/>
      <c r="S525" s="75"/>
      <c r="T525" s="1"/>
      <c r="U525" s="75"/>
      <c r="V525" s="75"/>
      <c r="W525" s="1"/>
    </row>
    <row r="526" spans="6:23" ht="20.100000000000001" customHeight="1" x14ac:dyDescent="0.25">
      <c r="F526" s="172"/>
      <c r="G526" s="73"/>
      <c r="H526" s="72"/>
      <c r="I526" s="73"/>
      <c r="L526" s="74"/>
      <c r="M526" s="74"/>
      <c r="N526" s="74"/>
      <c r="O526" s="74"/>
      <c r="P526" s="1"/>
      <c r="Q526" s="75"/>
      <c r="R526" s="75"/>
      <c r="S526" s="75"/>
      <c r="T526" s="1"/>
      <c r="U526" s="75"/>
      <c r="V526" s="75"/>
      <c r="W526" s="1"/>
    </row>
    <row r="527" spans="6:23" ht="20.100000000000001" customHeight="1" x14ac:dyDescent="0.25">
      <c r="F527" s="172"/>
      <c r="G527" s="73"/>
      <c r="H527" s="72"/>
      <c r="I527" s="73"/>
      <c r="L527" s="74"/>
      <c r="M527" s="74"/>
      <c r="N527" s="74"/>
      <c r="O527" s="74"/>
      <c r="P527" s="1"/>
      <c r="Q527" s="75"/>
      <c r="R527" s="75"/>
      <c r="S527" s="75"/>
      <c r="T527" s="1"/>
      <c r="U527" s="75"/>
      <c r="V527" s="75"/>
      <c r="W527" s="1"/>
    </row>
    <row r="528" spans="6:23" ht="20.100000000000001" customHeight="1" x14ac:dyDescent="0.25">
      <c r="F528" s="172"/>
      <c r="G528" s="73"/>
      <c r="H528" s="72"/>
      <c r="I528" s="73"/>
      <c r="L528" s="74"/>
      <c r="M528" s="74"/>
      <c r="N528" s="74"/>
      <c r="O528" s="74"/>
      <c r="P528" s="1"/>
      <c r="Q528" s="75"/>
      <c r="R528" s="75"/>
      <c r="S528" s="75"/>
      <c r="T528" s="1"/>
      <c r="U528" s="75"/>
      <c r="V528" s="75"/>
      <c r="W528" s="1"/>
    </row>
    <row r="529" spans="6:23" ht="20.100000000000001" customHeight="1" x14ac:dyDescent="0.25">
      <c r="F529" s="172"/>
      <c r="G529" s="73"/>
      <c r="H529" s="72"/>
      <c r="I529" s="73"/>
      <c r="L529" s="74"/>
      <c r="M529" s="74"/>
      <c r="N529" s="74"/>
      <c r="O529" s="74"/>
      <c r="P529" s="1"/>
      <c r="Q529" s="75"/>
      <c r="R529" s="75"/>
      <c r="S529" s="75"/>
      <c r="T529" s="1"/>
      <c r="U529" s="75"/>
      <c r="V529" s="75"/>
      <c r="W529" s="1"/>
    </row>
    <row r="530" spans="6:23" ht="20.100000000000001" customHeight="1" x14ac:dyDescent="0.25">
      <c r="F530" s="172"/>
      <c r="G530" s="73"/>
      <c r="H530" s="72"/>
      <c r="I530" s="73"/>
      <c r="L530" s="74"/>
      <c r="M530" s="74"/>
      <c r="N530" s="74"/>
      <c r="O530" s="74"/>
      <c r="P530" s="1"/>
      <c r="Q530" s="75"/>
      <c r="R530" s="75"/>
      <c r="S530" s="75"/>
      <c r="T530" s="1"/>
      <c r="U530" s="75"/>
      <c r="V530" s="75"/>
      <c r="W530" s="1"/>
    </row>
    <row r="531" spans="6:23" ht="20.100000000000001" customHeight="1" x14ac:dyDescent="0.25">
      <c r="F531" s="172"/>
      <c r="G531" s="73"/>
      <c r="H531" s="72"/>
      <c r="I531" s="73"/>
      <c r="L531" s="74"/>
      <c r="M531" s="74"/>
      <c r="N531" s="74"/>
      <c r="O531" s="74"/>
      <c r="P531" s="1"/>
      <c r="Q531" s="75"/>
      <c r="R531" s="75"/>
      <c r="S531" s="75"/>
      <c r="T531" s="1"/>
      <c r="U531" s="75"/>
      <c r="V531" s="75"/>
      <c r="W531" s="1"/>
    </row>
    <row r="532" spans="6:23" ht="20.100000000000001" customHeight="1" x14ac:dyDescent="0.25">
      <c r="F532" s="172"/>
      <c r="G532" s="73"/>
      <c r="H532" s="72"/>
      <c r="I532" s="73"/>
      <c r="L532" s="74"/>
      <c r="M532" s="74"/>
      <c r="N532" s="74"/>
      <c r="O532" s="74"/>
      <c r="P532" s="1"/>
      <c r="Q532" s="75"/>
      <c r="R532" s="75"/>
      <c r="S532" s="75"/>
      <c r="T532" s="1"/>
      <c r="U532" s="75"/>
      <c r="V532" s="75"/>
      <c r="W532" s="1"/>
    </row>
    <row r="533" spans="6:23" ht="20.100000000000001" customHeight="1" x14ac:dyDescent="0.25">
      <c r="F533" s="172"/>
      <c r="G533" s="73"/>
      <c r="H533" s="72"/>
      <c r="I533" s="73"/>
      <c r="L533" s="74"/>
      <c r="M533" s="74"/>
      <c r="N533" s="74"/>
      <c r="O533" s="74"/>
      <c r="P533" s="1"/>
      <c r="Q533" s="75"/>
      <c r="R533" s="75"/>
      <c r="S533" s="75"/>
      <c r="T533" s="1"/>
      <c r="U533" s="75"/>
      <c r="V533" s="75"/>
      <c r="W533" s="1"/>
    </row>
    <row r="534" spans="6:23" ht="20.100000000000001" customHeight="1" x14ac:dyDescent="0.25">
      <c r="F534" s="172"/>
      <c r="G534" s="73"/>
      <c r="H534" s="72"/>
      <c r="I534" s="73"/>
      <c r="L534" s="74"/>
      <c r="M534" s="74"/>
      <c r="N534" s="74"/>
      <c r="O534" s="74"/>
      <c r="P534" s="1"/>
      <c r="Q534" s="75"/>
      <c r="R534" s="75"/>
      <c r="S534" s="75"/>
      <c r="T534" s="1"/>
      <c r="U534" s="75"/>
      <c r="V534" s="75"/>
      <c r="W534" s="1"/>
    </row>
    <row r="535" spans="6:23" ht="20.100000000000001" customHeight="1" x14ac:dyDescent="0.25">
      <c r="F535" s="172"/>
      <c r="G535" s="73"/>
      <c r="H535" s="72"/>
      <c r="I535" s="73"/>
      <c r="L535" s="74"/>
      <c r="M535" s="74"/>
      <c r="N535" s="74"/>
      <c r="O535" s="74"/>
      <c r="P535" s="1"/>
      <c r="Q535" s="75"/>
      <c r="R535" s="75"/>
      <c r="S535" s="75"/>
      <c r="T535" s="1"/>
      <c r="U535" s="75"/>
      <c r="V535" s="75"/>
      <c r="W535" s="1"/>
    </row>
    <row r="536" spans="6:23" ht="20.100000000000001" customHeight="1" x14ac:dyDescent="0.25">
      <c r="F536" s="172"/>
      <c r="G536" s="73"/>
      <c r="H536" s="72"/>
      <c r="I536" s="73"/>
      <c r="L536" s="74"/>
      <c r="M536" s="74"/>
      <c r="N536" s="74"/>
      <c r="O536" s="74"/>
      <c r="P536" s="1"/>
      <c r="Q536" s="75"/>
      <c r="R536" s="75"/>
      <c r="S536" s="75"/>
      <c r="T536" s="1"/>
      <c r="U536" s="75"/>
      <c r="V536" s="75"/>
      <c r="W536" s="1"/>
    </row>
    <row r="537" spans="6:23" ht="20.100000000000001" customHeight="1" x14ac:dyDescent="0.25">
      <c r="F537" s="172"/>
      <c r="G537" s="73"/>
      <c r="H537" s="72"/>
      <c r="I537" s="73"/>
      <c r="L537" s="74"/>
      <c r="M537" s="74"/>
      <c r="N537" s="74"/>
      <c r="O537" s="74"/>
      <c r="P537" s="1"/>
      <c r="Q537" s="75"/>
      <c r="R537" s="75"/>
      <c r="S537" s="75"/>
      <c r="T537" s="1"/>
      <c r="U537" s="75"/>
      <c r="V537" s="75"/>
      <c r="W537" s="1"/>
    </row>
    <row r="538" spans="6:23" ht="20.100000000000001" customHeight="1" x14ac:dyDescent="0.25">
      <c r="F538" s="172"/>
      <c r="G538" s="73"/>
      <c r="H538" s="72"/>
      <c r="I538" s="73"/>
      <c r="L538" s="74"/>
      <c r="M538" s="74"/>
      <c r="N538" s="74"/>
      <c r="O538" s="74"/>
      <c r="P538" s="1"/>
      <c r="Q538" s="75"/>
      <c r="R538" s="75"/>
      <c r="S538" s="75"/>
      <c r="T538" s="1"/>
      <c r="U538" s="75"/>
      <c r="V538" s="75"/>
      <c r="W538" s="1"/>
    </row>
    <row r="539" spans="6:23" ht="20.100000000000001" customHeight="1" x14ac:dyDescent="0.25">
      <c r="F539" s="172"/>
      <c r="G539" s="73"/>
      <c r="H539" s="72"/>
      <c r="I539" s="73"/>
      <c r="L539" s="74"/>
      <c r="M539" s="74"/>
      <c r="N539" s="74"/>
      <c r="O539" s="74"/>
      <c r="P539" s="1"/>
      <c r="Q539" s="75"/>
      <c r="R539" s="75"/>
      <c r="S539" s="75"/>
      <c r="T539" s="1"/>
      <c r="U539" s="75"/>
      <c r="V539" s="75"/>
      <c r="W539" s="1"/>
    </row>
    <row r="540" spans="6:23" ht="20.100000000000001" customHeight="1" x14ac:dyDescent="0.25">
      <c r="F540" s="172"/>
      <c r="G540" s="73"/>
      <c r="H540" s="72"/>
      <c r="I540" s="73"/>
      <c r="L540" s="74"/>
      <c r="M540" s="74"/>
      <c r="N540" s="74"/>
      <c r="O540" s="74"/>
      <c r="P540" s="1"/>
      <c r="Q540" s="75"/>
      <c r="R540" s="75"/>
      <c r="S540" s="75"/>
      <c r="T540" s="1"/>
      <c r="U540" s="75"/>
      <c r="V540" s="75"/>
      <c r="W540" s="1"/>
    </row>
    <row r="541" spans="6:23" ht="20.100000000000001" customHeight="1" x14ac:dyDescent="0.25">
      <c r="F541" s="172"/>
      <c r="G541" s="73"/>
      <c r="H541" s="72"/>
      <c r="I541" s="73"/>
      <c r="L541" s="74"/>
      <c r="M541" s="74"/>
      <c r="N541" s="74"/>
      <c r="O541" s="74"/>
      <c r="P541" s="1"/>
      <c r="Q541" s="75"/>
      <c r="R541" s="75"/>
      <c r="S541" s="75"/>
      <c r="T541" s="1"/>
      <c r="U541" s="75"/>
      <c r="V541" s="75"/>
      <c r="W541" s="1"/>
    </row>
    <row r="542" spans="6:23" ht="20.100000000000001" customHeight="1" x14ac:dyDescent="0.25">
      <c r="F542" s="172"/>
      <c r="G542" s="73"/>
      <c r="H542" s="72"/>
      <c r="I542" s="73"/>
      <c r="L542" s="74"/>
      <c r="M542" s="74"/>
      <c r="N542" s="74"/>
      <c r="O542" s="74"/>
      <c r="P542" s="1"/>
      <c r="Q542" s="75"/>
      <c r="R542" s="75"/>
      <c r="S542" s="75"/>
      <c r="T542" s="1"/>
      <c r="U542" s="75"/>
      <c r="V542" s="75"/>
      <c r="W542" s="1"/>
    </row>
    <row r="543" spans="6:23" ht="20.100000000000001" customHeight="1" x14ac:dyDescent="0.25">
      <c r="F543" s="172"/>
      <c r="G543" s="73"/>
      <c r="H543" s="72"/>
      <c r="I543" s="73"/>
      <c r="L543" s="74"/>
      <c r="M543" s="74"/>
      <c r="N543" s="74"/>
      <c r="O543" s="74"/>
      <c r="P543" s="1"/>
      <c r="Q543" s="75"/>
      <c r="R543" s="75"/>
      <c r="S543" s="75"/>
      <c r="T543" s="1"/>
      <c r="U543" s="75"/>
      <c r="V543" s="75"/>
      <c r="W543" s="1"/>
    </row>
    <row r="544" spans="6:23" ht="20.100000000000001" customHeight="1" x14ac:dyDescent="0.25">
      <c r="F544" s="172"/>
      <c r="G544" s="73"/>
      <c r="H544" s="72"/>
      <c r="I544" s="73"/>
      <c r="L544" s="74"/>
      <c r="M544" s="74"/>
      <c r="N544" s="74"/>
      <c r="O544" s="74"/>
      <c r="P544" s="1"/>
      <c r="Q544" s="75"/>
      <c r="R544" s="75"/>
      <c r="S544" s="75"/>
      <c r="T544" s="1"/>
      <c r="U544" s="75"/>
      <c r="V544" s="75"/>
      <c r="W544" s="1"/>
    </row>
    <row r="545" spans="6:23" ht="20.100000000000001" customHeight="1" x14ac:dyDescent="0.25">
      <c r="F545" s="172"/>
      <c r="G545" s="73"/>
      <c r="H545" s="72"/>
      <c r="I545" s="73"/>
      <c r="L545" s="74"/>
      <c r="M545" s="74"/>
      <c r="N545" s="74"/>
      <c r="O545" s="74"/>
      <c r="P545" s="1"/>
      <c r="Q545" s="75"/>
      <c r="R545" s="75"/>
      <c r="S545" s="75"/>
      <c r="T545" s="1"/>
      <c r="U545" s="75"/>
      <c r="V545" s="75"/>
      <c r="W545" s="1"/>
    </row>
    <row r="546" spans="6:23" ht="20.100000000000001" customHeight="1" x14ac:dyDescent="0.25">
      <c r="F546" s="172"/>
      <c r="G546" s="73"/>
      <c r="H546" s="72"/>
      <c r="I546" s="73"/>
      <c r="L546" s="74"/>
      <c r="M546" s="74"/>
      <c r="N546" s="74"/>
      <c r="O546" s="74"/>
      <c r="P546" s="1"/>
      <c r="Q546" s="75"/>
      <c r="R546" s="75"/>
      <c r="S546" s="75"/>
      <c r="T546" s="1"/>
      <c r="U546" s="75"/>
      <c r="V546" s="75"/>
      <c r="W546" s="1"/>
    </row>
    <row r="547" spans="6:23" ht="20.100000000000001" customHeight="1" x14ac:dyDescent="0.25">
      <c r="F547" s="172"/>
      <c r="G547" s="73"/>
      <c r="H547" s="72"/>
      <c r="I547" s="73"/>
      <c r="L547" s="74"/>
      <c r="M547" s="74"/>
      <c r="N547" s="74"/>
      <c r="O547" s="74"/>
      <c r="P547" s="1"/>
      <c r="Q547" s="75"/>
      <c r="R547" s="75"/>
      <c r="S547" s="75"/>
      <c r="T547" s="1"/>
      <c r="U547" s="75"/>
      <c r="V547" s="75"/>
      <c r="W547" s="1"/>
    </row>
    <row r="548" spans="6:23" ht="20.100000000000001" customHeight="1" x14ac:dyDescent="0.25">
      <c r="F548" s="172"/>
      <c r="G548" s="73"/>
      <c r="H548" s="72"/>
      <c r="I548" s="73"/>
      <c r="L548" s="74"/>
      <c r="M548" s="74"/>
      <c r="N548" s="74"/>
      <c r="O548" s="74"/>
      <c r="P548" s="1"/>
      <c r="Q548" s="75"/>
      <c r="R548" s="75"/>
      <c r="S548" s="75"/>
      <c r="T548" s="1"/>
      <c r="U548" s="75"/>
      <c r="V548" s="75"/>
      <c r="W548" s="1"/>
    </row>
    <row r="549" spans="6:23" ht="20.100000000000001" customHeight="1" x14ac:dyDescent="0.25">
      <c r="F549" s="172"/>
      <c r="G549" s="73"/>
      <c r="H549" s="72"/>
      <c r="I549" s="73"/>
      <c r="L549" s="74"/>
      <c r="M549" s="74"/>
      <c r="N549" s="74"/>
      <c r="O549" s="74"/>
      <c r="P549" s="1"/>
      <c r="Q549" s="75"/>
      <c r="R549" s="75"/>
      <c r="S549" s="75"/>
      <c r="T549" s="1"/>
      <c r="U549" s="75"/>
      <c r="V549" s="75"/>
      <c r="W549" s="1"/>
    </row>
    <row r="550" spans="6:23" ht="20.100000000000001" customHeight="1" x14ac:dyDescent="0.25">
      <c r="F550" s="172"/>
      <c r="G550" s="73"/>
      <c r="H550" s="72"/>
      <c r="I550" s="73"/>
      <c r="L550" s="74"/>
      <c r="M550" s="74"/>
      <c r="N550" s="74"/>
      <c r="O550" s="74"/>
      <c r="P550" s="1"/>
      <c r="Q550" s="75"/>
      <c r="R550" s="75"/>
      <c r="S550" s="75"/>
      <c r="T550" s="1"/>
      <c r="U550" s="75"/>
      <c r="V550" s="75"/>
      <c r="W550" s="1"/>
    </row>
    <row r="551" spans="6:23" ht="20.100000000000001" customHeight="1" x14ac:dyDescent="0.25">
      <c r="F551" s="172"/>
      <c r="G551" s="73"/>
      <c r="H551" s="72"/>
      <c r="I551" s="73"/>
      <c r="L551" s="74"/>
      <c r="M551" s="74"/>
      <c r="N551" s="74"/>
      <c r="O551" s="74"/>
      <c r="P551" s="1"/>
      <c r="Q551" s="75"/>
      <c r="R551" s="75"/>
      <c r="S551" s="75"/>
      <c r="T551" s="1"/>
      <c r="U551" s="75"/>
      <c r="V551" s="75"/>
      <c r="W551" s="1"/>
    </row>
    <row r="552" spans="6:23" ht="20.100000000000001" customHeight="1" x14ac:dyDescent="0.25">
      <c r="F552" s="172"/>
      <c r="G552" s="73"/>
      <c r="H552" s="72"/>
      <c r="I552" s="73"/>
      <c r="L552" s="74"/>
      <c r="M552" s="74"/>
      <c r="N552" s="74"/>
      <c r="O552" s="74"/>
      <c r="P552" s="1"/>
      <c r="Q552" s="75"/>
      <c r="R552" s="75"/>
      <c r="S552" s="75"/>
      <c r="T552" s="1"/>
      <c r="U552" s="75"/>
      <c r="V552" s="75"/>
      <c r="W552" s="1"/>
    </row>
    <row r="553" spans="6:23" ht="20.100000000000001" customHeight="1" x14ac:dyDescent="0.25">
      <c r="F553" s="172"/>
      <c r="G553" s="73"/>
      <c r="H553" s="72"/>
      <c r="I553" s="73"/>
      <c r="L553" s="74"/>
      <c r="M553" s="74"/>
      <c r="N553" s="74"/>
      <c r="O553" s="74"/>
      <c r="P553" s="1"/>
      <c r="Q553" s="75"/>
      <c r="R553" s="75"/>
      <c r="S553" s="75"/>
      <c r="T553" s="1"/>
      <c r="U553" s="75"/>
      <c r="V553" s="75"/>
      <c r="W553" s="1"/>
    </row>
    <row r="554" spans="6:23" ht="20.100000000000001" customHeight="1" x14ac:dyDescent="0.25">
      <c r="F554" s="172"/>
      <c r="G554" s="73"/>
      <c r="H554" s="72"/>
      <c r="I554" s="73"/>
      <c r="L554" s="74"/>
      <c r="M554" s="74"/>
      <c r="N554" s="74"/>
      <c r="O554" s="74"/>
      <c r="P554" s="1"/>
      <c r="Q554" s="75"/>
      <c r="R554" s="75"/>
      <c r="S554" s="75"/>
      <c r="T554" s="1"/>
      <c r="U554" s="75"/>
      <c r="V554" s="75"/>
      <c r="W554" s="1"/>
    </row>
    <row r="555" spans="6:23" ht="20.100000000000001" customHeight="1" x14ac:dyDescent="0.25">
      <c r="F555" s="172"/>
      <c r="G555" s="73"/>
      <c r="H555" s="72"/>
      <c r="I555" s="73"/>
      <c r="L555" s="74"/>
      <c r="M555" s="74"/>
      <c r="N555" s="74"/>
      <c r="O555" s="74"/>
      <c r="P555" s="1"/>
      <c r="Q555" s="75"/>
      <c r="R555" s="75"/>
      <c r="S555" s="75"/>
      <c r="T555" s="1"/>
      <c r="U555" s="75"/>
      <c r="V555" s="75"/>
      <c r="W555" s="1"/>
    </row>
    <row r="556" spans="6:23" ht="20.100000000000001" customHeight="1" x14ac:dyDescent="0.25">
      <c r="F556" s="172"/>
      <c r="G556" s="73"/>
      <c r="H556" s="72"/>
      <c r="I556" s="73"/>
      <c r="L556" s="74"/>
      <c r="M556" s="74"/>
      <c r="N556" s="74"/>
      <c r="O556" s="74"/>
      <c r="P556" s="1"/>
      <c r="Q556" s="75"/>
      <c r="R556" s="75"/>
      <c r="S556" s="75"/>
      <c r="T556" s="1"/>
      <c r="U556" s="75"/>
      <c r="V556" s="75"/>
      <c r="W556" s="1"/>
    </row>
    <row r="557" spans="6:23" ht="20.100000000000001" customHeight="1" x14ac:dyDescent="0.25">
      <c r="F557" s="172"/>
      <c r="G557" s="73"/>
      <c r="H557" s="72"/>
      <c r="I557" s="73"/>
      <c r="L557" s="74"/>
      <c r="M557" s="74"/>
      <c r="N557" s="74"/>
      <c r="O557" s="74"/>
      <c r="P557" s="1"/>
      <c r="Q557" s="75"/>
      <c r="R557" s="75"/>
      <c r="S557" s="75"/>
      <c r="T557" s="1"/>
      <c r="U557" s="75"/>
      <c r="V557" s="75"/>
      <c r="W557" s="1"/>
    </row>
    <row r="558" spans="6:23" ht="20.100000000000001" customHeight="1" x14ac:dyDescent="0.25">
      <c r="F558" s="172"/>
      <c r="G558" s="73"/>
      <c r="H558" s="72"/>
      <c r="I558" s="73"/>
      <c r="L558" s="74"/>
      <c r="M558" s="74"/>
      <c r="N558" s="74"/>
      <c r="O558" s="74"/>
      <c r="P558" s="1"/>
      <c r="Q558" s="75"/>
      <c r="R558" s="75"/>
      <c r="S558" s="75"/>
      <c r="T558" s="1"/>
      <c r="U558" s="75"/>
      <c r="V558" s="75"/>
      <c r="W558" s="1"/>
    </row>
    <row r="559" spans="6:23" ht="20.100000000000001" customHeight="1" x14ac:dyDescent="0.25">
      <c r="F559" s="172"/>
      <c r="G559" s="73"/>
      <c r="H559" s="72"/>
      <c r="I559" s="73"/>
      <c r="L559" s="74"/>
      <c r="M559" s="74"/>
      <c r="N559" s="74"/>
      <c r="O559" s="74"/>
      <c r="P559" s="1"/>
      <c r="Q559" s="75"/>
      <c r="R559" s="75"/>
      <c r="S559" s="75"/>
      <c r="T559" s="1"/>
      <c r="U559" s="75"/>
      <c r="V559" s="75"/>
      <c r="W559" s="1"/>
    </row>
    <row r="560" spans="6:23" ht="20.100000000000001" customHeight="1" x14ac:dyDescent="0.25">
      <c r="F560" s="172"/>
      <c r="G560" s="73"/>
      <c r="H560" s="72"/>
      <c r="I560" s="73"/>
      <c r="L560" s="74"/>
      <c r="M560" s="74"/>
      <c r="N560" s="74"/>
      <c r="O560" s="74"/>
      <c r="P560" s="1"/>
      <c r="Q560" s="75"/>
      <c r="R560" s="75"/>
      <c r="S560" s="75"/>
      <c r="T560" s="1"/>
      <c r="U560" s="75"/>
      <c r="V560" s="75"/>
      <c r="W560" s="1"/>
    </row>
    <row r="561" spans="6:23" ht="20.100000000000001" customHeight="1" x14ac:dyDescent="0.25">
      <c r="F561" s="172"/>
      <c r="G561" s="73"/>
      <c r="H561" s="72"/>
      <c r="I561" s="73"/>
      <c r="L561" s="74"/>
      <c r="M561" s="74"/>
      <c r="N561" s="74"/>
      <c r="O561" s="74"/>
      <c r="P561" s="1"/>
      <c r="Q561" s="75"/>
      <c r="R561" s="75"/>
      <c r="S561" s="75"/>
      <c r="T561" s="1"/>
      <c r="U561" s="75"/>
      <c r="V561" s="75"/>
      <c r="W561" s="1"/>
    </row>
    <row r="562" spans="6:23" ht="20.100000000000001" customHeight="1" x14ac:dyDescent="0.25">
      <c r="F562" s="172"/>
      <c r="G562" s="73"/>
      <c r="H562" s="72"/>
      <c r="I562" s="73"/>
      <c r="L562" s="74"/>
      <c r="M562" s="74"/>
      <c r="N562" s="74"/>
      <c r="O562" s="74"/>
      <c r="P562" s="1"/>
      <c r="Q562" s="75"/>
      <c r="R562" s="75"/>
      <c r="S562" s="75"/>
      <c r="T562" s="1"/>
      <c r="U562" s="75"/>
      <c r="V562" s="75"/>
      <c r="W562" s="1"/>
    </row>
    <row r="563" spans="6:23" ht="20.100000000000001" customHeight="1" x14ac:dyDescent="0.25">
      <c r="F563" s="172"/>
      <c r="G563" s="73"/>
      <c r="H563" s="72"/>
      <c r="I563" s="73"/>
      <c r="L563" s="74"/>
      <c r="M563" s="74"/>
      <c r="N563" s="74"/>
      <c r="O563" s="74"/>
      <c r="P563" s="1"/>
      <c r="Q563" s="75"/>
      <c r="R563" s="75"/>
      <c r="S563" s="75"/>
      <c r="T563" s="1"/>
      <c r="U563" s="75"/>
      <c r="V563" s="75"/>
      <c r="W563" s="1"/>
    </row>
    <row r="564" spans="6:23" ht="20.100000000000001" customHeight="1" x14ac:dyDescent="0.25">
      <c r="F564" s="172"/>
      <c r="G564" s="73"/>
      <c r="H564" s="72"/>
      <c r="I564" s="73"/>
      <c r="L564" s="74"/>
      <c r="M564" s="74"/>
      <c r="N564" s="74"/>
      <c r="O564" s="74"/>
      <c r="P564" s="1"/>
      <c r="Q564" s="75"/>
      <c r="R564" s="75"/>
      <c r="S564" s="75"/>
      <c r="T564" s="1"/>
      <c r="U564" s="75"/>
      <c r="V564" s="75"/>
      <c r="W564" s="1"/>
    </row>
    <row r="565" spans="6:23" ht="20.100000000000001" customHeight="1" x14ac:dyDescent="0.25">
      <c r="F565" s="172"/>
      <c r="G565" s="73"/>
      <c r="H565" s="72"/>
      <c r="I565" s="73"/>
      <c r="L565" s="74"/>
      <c r="M565" s="74"/>
      <c r="N565" s="74"/>
      <c r="O565" s="74"/>
      <c r="P565" s="1"/>
      <c r="Q565" s="75"/>
      <c r="R565" s="75"/>
      <c r="S565" s="75"/>
      <c r="T565" s="1"/>
      <c r="U565" s="75"/>
      <c r="V565" s="75"/>
      <c r="W565" s="1"/>
    </row>
    <row r="566" spans="6:23" ht="20.100000000000001" customHeight="1" x14ac:dyDescent="0.25">
      <c r="F566" s="172"/>
      <c r="G566" s="73"/>
      <c r="H566" s="72"/>
      <c r="I566" s="73"/>
      <c r="L566" s="74"/>
      <c r="M566" s="74"/>
      <c r="N566" s="74"/>
      <c r="O566" s="74"/>
      <c r="P566" s="1"/>
      <c r="Q566" s="75"/>
      <c r="R566" s="75"/>
      <c r="S566" s="75"/>
      <c r="T566" s="1"/>
      <c r="U566" s="75"/>
      <c r="V566" s="75"/>
      <c r="W566" s="1"/>
    </row>
    <row r="567" spans="6:23" ht="20.100000000000001" customHeight="1" x14ac:dyDescent="0.25">
      <c r="F567" s="172"/>
      <c r="G567" s="73"/>
      <c r="H567" s="72"/>
      <c r="I567" s="73"/>
      <c r="L567" s="74"/>
      <c r="M567" s="74"/>
      <c r="N567" s="74"/>
      <c r="O567" s="74"/>
      <c r="P567" s="1"/>
      <c r="Q567" s="75"/>
      <c r="R567" s="75"/>
      <c r="S567" s="75"/>
      <c r="T567" s="1"/>
      <c r="U567" s="75"/>
      <c r="V567" s="75"/>
      <c r="W567" s="1"/>
    </row>
    <row r="568" spans="6:23" ht="20.100000000000001" customHeight="1" x14ac:dyDescent="0.25">
      <c r="F568" s="172"/>
      <c r="G568" s="73"/>
      <c r="H568" s="72"/>
      <c r="I568" s="73"/>
      <c r="L568" s="74"/>
      <c r="M568" s="74"/>
      <c r="N568" s="74"/>
      <c r="O568" s="74"/>
      <c r="P568" s="1"/>
      <c r="Q568" s="75"/>
      <c r="R568" s="75"/>
      <c r="S568" s="75"/>
      <c r="T568" s="1"/>
      <c r="U568" s="75"/>
      <c r="V568" s="75"/>
      <c r="W568" s="1"/>
    </row>
    <row r="569" spans="6:23" ht="20.100000000000001" customHeight="1" x14ac:dyDescent="0.25">
      <c r="F569" s="172"/>
      <c r="G569" s="73"/>
      <c r="H569" s="72"/>
      <c r="I569" s="73"/>
      <c r="L569" s="74"/>
      <c r="M569" s="74"/>
      <c r="N569" s="74"/>
      <c r="O569" s="74"/>
      <c r="P569" s="1"/>
      <c r="Q569" s="75"/>
      <c r="R569" s="75"/>
      <c r="S569" s="75"/>
      <c r="T569" s="1"/>
      <c r="U569" s="75"/>
      <c r="V569" s="75"/>
      <c r="W569" s="1"/>
    </row>
    <row r="570" spans="6:23" ht="20.100000000000001" customHeight="1" x14ac:dyDescent="0.25">
      <c r="F570" s="172"/>
      <c r="G570" s="73"/>
      <c r="H570" s="72"/>
      <c r="I570" s="73"/>
      <c r="L570" s="74"/>
      <c r="M570" s="74"/>
      <c r="N570" s="74"/>
      <c r="O570" s="74"/>
      <c r="P570" s="1"/>
      <c r="Q570" s="75"/>
      <c r="R570" s="75"/>
      <c r="S570" s="75"/>
      <c r="T570" s="1"/>
      <c r="U570" s="75"/>
      <c r="V570" s="75"/>
      <c r="W570" s="1"/>
    </row>
    <row r="571" spans="6:23" ht="20.100000000000001" customHeight="1" x14ac:dyDescent="0.25">
      <c r="F571" s="172"/>
      <c r="G571" s="73"/>
      <c r="H571" s="72"/>
      <c r="I571" s="73"/>
      <c r="L571" s="74"/>
      <c r="M571" s="74"/>
      <c r="N571" s="74"/>
      <c r="O571" s="74"/>
      <c r="P571" s="1"/>
      <c r="Q571" s="75"/>
      <c r="R571" s="75"/>
      <c r="S571" s="75"/>
      <c r="T571" s="1"/>
      <c r="U571" s="75"/>
      <c r="V571" s="75"/>
      <c r="W571" s="1"/>
    </row>
    <row r="572" spans="6:23" ht="20.100000000000001" customHeight="1" x14ac:dyDescent="0.25">
      <c r="F572" s="172"/>
      <c r="G572" s="73"/>
      <c r="H572" s="72"/>
      <c r="I572" s="73"/>
      <c r="L572" s="74"/>
      <c r="M572" s="74"/>
      <c r="N572" s="74"/>
      <c r="O572" s="74"/>
      <c r="P572" s="1"/>
      <c r="Q572" s="75"/>
      <c r="R572" s="75"/>
      <c r="S572" s="75"/>
      <c r="T572" s="1"/>
      <c r="U572" s="75"/>
      <c r="V572" s="75"/>
      <c r="W572" s="1"/>
    </row>
    <row r="573" spans="6:23" ht="20.100000000000001" customHeight="1" x14ac:dyDescent="0.25">
      <c r="F573" s="172"/>
      <c r="G573" s="73"/>
      <c r="H573" s="72"/>
      <c r="I573" s="73"/>
      <c r="L573" s="74"/>
      <c r="M573" s="74"/>
      <c r="N573" s="74"/>
      <c r="O573" s="74"/>
      <c r="P573" s="1"/>
      <c r="Q573" s="75"/>
      <c r="R573" s="75"/>
      <c r="S573" s="75"/>
      <c r="T573" s="1"/>
      <c r="U573" s="75"/>
      <c r="V573" s="75"/>
      <c r="W573" s="1"/>
    </row>
    <row r="574" spans="6:23" ht="20.100000000000001" customHeight="1" x14ac:dyDescent="0.25">
      <c r="F574" s="172"/>
      <c r="G574" s="73"/>
      <c r="H574" s="72"/>
      <c r="I574" s="73"/>
      <c r="L574" s="74"/>
      <c r="M574" s="74"/>
      <c r="N574" s="74"/>
      <c r="O574" s="74"/>
      <c r="P574" s="1"/>
      <c r="Q574" s="75"/>
      <c r="R574" s="75"/>
      <c r="S574" s="75"/>
      <c r="T574" s="1"/>
      <c r="U574" s="75"/>
      <c r="V574" s="75"/>
      <c r="W574" s="1"/>
    </row>
    <row r="575" spans="6:23" ht="20.100000000000001" customHeight="1" x14ac:dyDescent="0.25">
      <c r="F575" s="172"/>
      <c r="G575" s="73"/>
      <c r="H575" s="72"/>
      <c r="I575" s="73"/>
      <c r="L575" s="74"/>
      <c r="M575" s="74"/>
      <c r="N575" s="74"/>
      <c r="O575" s="74"/>
      <c r="P575" s="1"/>
      <c r="Q575" s="75"/>
      <c r="R575" s="75"/>
      <c r="S575" s="75"/>
      <c r="T575" s="1"/>
      <c r="U575" s="75"/>
      <c r="V575" s="75"/>
      <c r="W575" s="1"/>
    </row>
    <row r="576" spans="6:23" ht="20.100000000000001" customHeight="1" x14ac:dyDescent="0.25">
      <c r="F576" s="172"/>
      <c r="G576" s="73"/>
      <c r="H576" s="72"/>
      <c r="I576" s="73"/>
      <c r="L576" s="74"/>
      <c r="M576" s="74"/>
      <c r="N576" s="74"/>
      <c r="O576" s="74"/>
      <c r="P576" s="1"/>
      <c r="Q576" s="75"/>
      <c r="R576" s="75"/>
      <c r="S576" s="75"/>
      <c r="T576" s="1"/>
      <c r="U576" s="75"/>
      <c r="V576" s="75"/>
      <c r="W576" s="1"/>
    </row>
    <row r="577" spans="6:23" ht="20.100000000000001" customHeight="1" x14ac:dyDescent="0.25">
      <c r="F577" s="172"/>
      <c r="G577" s="73"/>
      <c r="H577" s="72"/>
      <c r="I577" s="73"/>
      <c r="L577" s="74"/>
      <c r="M577" s="74"/>
      <c r="N577" s="74"/>
      <c r="O577" s="74"/>
      <c r="P577" s="1"/>
      <c r="Q577" s="75"/>
      <c r="R577" s="75"/>
      <c r="S577" s="75"/>
      <c r="T577" s="1"/>
      <c r="U577" s="75"/>
      <c r="V577" s="75"/>
      <c r="W577" s="1"/>
    </row>
    <row r="578" spans="6:23" ht="20.100000000000001" customHeight="1" x14ac:dyDescent="0.25">
      <c r="F578" s="172"/>
      <c r="G578" s="73"/>
      <c r="H578" s="72"/>
      <c r="I578" s="73"/>
      <c r="L578" s="74"/>
      <c r="M578" s="74"/>
      <c r="N578" s="74"/>
      <c r="O578" s="74"/>
      <c r="P578" s="1"/>
      <c r="Q578" s="75"/>
      <c r="R578" s="75"/>
      <c r="S578" s="75"/>
      <c r="T578" s="1"/>
      <c r="U578" s="75"/>
      <c r="V578" s="75"/>
      <c r="W578" s="1"/>
    </row>
    <row r="579" spans="6:23" ht="20.100000000000001" customHeight="1" x14ac:dyDescent="0.25">
      <c r="F579" s="172"/>
      <c r="G579" s="73"/>
      <c r="H579" s="72"/>
      <c r="I579" s="73"/>
      <c r="L579" s="74"/>
      <c r="M579" s="74"/>
      <c r="N579" s="74"/>
      <c r="O579" s="74"/>
      <c r="P579" s="1"/>
      <c r="Q579" s="75"/>
      <c r="R579" s="75"/>
      <c r="S579" s="75"/>
      <c r="T579" s="1"/>
      <c r="U579" s="75"/>
      <c r="V579" s="75"/>
      <c r="W579" s="1"/>
    </row>
    <row r="580" spans="6:23" ht="20.100000000000001" customHeight="1" x14ac:dyDescent="0.25">
      <c r="F580" s="172"/>
      <c r="G580" s="73"/>
      <c r="H580" s="72"/>
      <c r="I580" s="73"/>
      <c r="L580" s="74"/>
      <c r="M580" s="74"/>
      <c r="N580" s="74"/>
      <c r="O580" s="74"/>
      <c r="P580" s="1"/>
      <c r="Q580" s="75"/>
      <c r="R580" s="75"/>
      <c r="S580" s="75"/>
      <c r="T580" s="1"/>
      <c r="U580" s="75"/>
      <c r="V580" s="75"/>
      <c r="W580" s="1"/>
    </row>
    <row r="581" spans="6:23" ht="20.100000000000001" customHeight="1" x14ac:dyDescent="0.25">
      <c r="F581" s="172"/>
      <c r="G581" s="73"/>
      <c r="H581" s="72"/>
      <c r="I581" s="73"/>
      <c r="L581" s="74"/>
      <c r="M581" s="74"/>
      <c r="N581" s="74"/>
      <c r="O581" s="74"/>
      <c r="P581" s="1"/>
      <c r="Q581" s="75"/>
      <c r="R581" s="75"/>
      <c r="S581" s="75"/>
      <c r="T581" s="1"/>
      <c r="U581" s="75"/>
      <c r="V581" s="75"/>
      <c r="W581" s="1"/>
    </row>
    <row r="582" spans="6:23" ht="20.100000000000001" customHeight="1" x14ac:dyDescent="0.25">
      <c r="F582" s="172"/>
      <c r="G582" s="73"/>
      <c r="H582" s="72"/>
      <c r="I582" s="73"/>
      <c r="L582" s="74"/>
      <c r="M582" s="74"/>
      <c r="N582" s="74"/>
      <c r="O582" s="74"/>
      <c r="P582" s="1"/>
      <c r="Q582" s="75"/>
      <c r="R582" s="75"/>
      <c r="S582" s="75"/>
      <c r="T582" s="1"/>
      <c r="U582" s="75"/>
      <c r="V582" s="75"/>
      <c r="W582" s="1"/>
    </row>
    <row r="583" spans="6:23" ht="20.100000000000001" customHeight="1" x14ac:dyDescent="0.25">
      <c r="F583" s="172"/>
      <c r="G583" s="73"/>
      <c r="H583" s="72"/>
      <c r="I583" s="73"/>
      <c r="L583" s="74"/>
      <c r="M583" s="74"/>
      <c r="N583" s="74"/>
      <c r="O583" s="74"/>
      <c r="P583" s="1"/>
      <c r="Q583" s="75"/>
      <c r="R583" s="75"/>
      <c r="S583" s="75"/>
      <c r="T583" s="1"/>
      <c r="U583" s="75"/>
      <c r="V583" s="75"/>
      <c r="W583" s="1"/>
    </row>
    <row r="584" spans="6:23" ht="20.100000000000001" customHeight="1" x14ac:dyDescent="0.25">
      <c r="F584" s="172"/>
      <c r="G584" s="73"/>
      <c r="H584" s="72"/>
      <c r="I584" s="73"/>
      <c r="L584" s="74"/>
      <c r="M584" s="74"/>
      <c r="N584" s="74"/>
      <c r="O584" s="74"/>
      <c r="P584" s="1"/>
      <c r="Q584" s="75"/>
      <c r="R584" s="75"/>
      <c r="S584" s="75"/>
      <c r="T584" s="1"/>
      <c r="U584" s="75"/>
      <c r="V584" s="75"/>
      <c r="W584" s="1"/>
    </row>
    <row r="585" spans="6:23" ht="20.100000000000001" customHeight="1" x14ac:dyDescent="0.25">
      <c r="F585" s="172"/>
      <c r="G585" s="73"/>
      <c r="H585" s="72"/>
      <c r="I585" s="73"/>
      <c r="L585" s="74"/>
      <c r="M585" s="74"/>
      <c r="N585" s="74"/>
      <c r="O585" s="74"/>
      <c r="P585" s="1"/>
      <c r="Q585" s="75"/>
      <c r="R585" s="75"/>
      <c r="S585" s="75"/>
      <c r="T585" s="1"/>
      <c r="U585" s="75"/>
      <c r="V585" s="75"/>
      <c r="W585" s="1"/>
    </row>
    <row r="586" spans="6:23" ht="20.100000000000001" customHeight="1" x14ac:dyDescent="0.25">
      <c r="F586" s="172"/>
      <c r="G586" s="73"/>
      <c r="H586" s="72"/>
      <c r="I586" s="73"/>
      <c r="L586" s="74"/>
      <c r="M586" s="74"/>
      <c r="N586" s="74"/>
      <c r="O586" s="74"/>
      <c r="P586" s="1"/>
      <c r="Q586" s="75"/>
      <c r="R586" s="75"/>
      <c r="S586" s="75"/>
      <c r="T586" s="1"/>
      <c r="U586" s="75"/>
      <c r="V586" s="75"/>
      <c r="W586" s="1"/>
    </row>
    <row r="587" spans="6:23" ht="20.100000000000001" customHeight="1" x14ac:dyDescent="0.25">
      <c r="F587" s="172"/>
      <c r="G587" s="73"/>
      <c r="H587" s="72"/>
      <c r="I587" s="73"/>
      <c r="L587" s="74"/>
      <c r="M587" s="74"/>
      <c r="N587" s="74"/>
      <c r="O587" s="74"/>
      <c r="P587" s="1"/>
      <c r="Q587" s="75"/>
      <c r="R587" s="75"/>
      <c r="S587" s="75"/>
      <c r="T587" s="1"/>
      <c r="U587" s="75"/>
      <c r="V587" s="75"/>
      <c r="W587" s="1"/>
    </row>
    <row r="588" spans="6:23" ht="20.100000000000001" customHeight="1" x14ac:dyDescent="0.25">
      <c r="F588" s="172"/>
      <c r="G588" s="73"/>
      <c r="H588" s="72"/>
      <c r="I588" s="73"/>
      <c r="L588" s="74"/>
      <c r="M588" s="74"/>
      <c r="N588" s="74"/>
      <c r="O588" s="74"/>
      <c r="P588" s="1"/>
      <c r="Q588" s="75"/>
      <c r="R588" s="75"/>
      <c r="S588" s="75"/>
      <c r="T588" s="1"/>
      <c r="U588" s="75"/>
      <c r="V588" s="75"/>
      <c r="W588" s="1"/>
    </row>
    <row r="589" spans="6:23" ht="20.100000000000001" customHeight="1" x14ac:dyDescent="0.25">
      <c r="F589" s="172"/>
      <c r="G589" s="73"/>
      <c r="H589" s="72"/>
      <c r="I589" s="73"/>
      <c r="L589" s="74"/>
      <c r="M589" s="74"/>
      <c r="N589" s="74"/>
      <c r="O589" s="74"/>
      <c r="P589" s="1"/>
      <c r="Q589" s="75"/>
      <c r="R589" s="75"/>
      <c r="S589" s="75"/>
      <c r="T589" s="1"/>
      <c r="U589" s="75"/>
      <c r="V589" s="75"/>
      <c r="W589" s="1"/>
    </row>
    <row r="590" spans="6:23" ht="20.100000000000001" customHeight="1" x14ac:dyDescent="0.25">
      <c r="F590" s="172"/>
      <c r="G590" s="73"/>
      <c r="H590" s="72"/>
      <c r="I590" s="73"/>
      <c r="L590" s="74"/>
      <c r="M590" s="74"/>
      <c r="N590" s="74"/>
      <c r="O590" s="74"/>
      <c r="P590" s="1"/>
      <c r="Q590" s="75"/>
      <c r="R590" s="75"/>
      <c r="S590" s="75"/>
      <c r="T590" s="1"/>
      <c r="U590" s="75"/>
      <c r="V590" s="75"/>
      <c r="W590" s="1"/>
    </row>
    <row r="591" spans="6:23" ht="20.100000000000001" customHeight="1" x14ac:dyDescent="0.25">
      <c r="F591" s="172"/>
      <c r="G591" s="73"/>
      <c r="H591" s="72"/>
      <c r="I591" s="73"/>
      <c r="L591" s="74"/>
      <c r="M591" s="74"/>
      <c r="N591" s="74"/>
      <c r="O591" s="74"/>
      <c r="P591" s="1"/>
      <c r="Q591" s="75"/>
      <c r="R591" s="75"/>
      <c r="S591" s="75"/>
      <c r="T591" s="1"/>
      <c r="U591" s="75"/>
      <c r="V591" s="75"/>
      <c r="W591" s="1"/>
    </row>
    <row r="592" spans="6:23" ht="20.100000000000001" customHeight="1" x14ac:dyDescent="0.25">
      <c r="F592" s="172"/>
      <c r="G592" s="73"/>
      <c r="H592" s="72"/>
      <c r="I592" s="73"/>
      <c r="L592" s="74"/>
      <c r="M592" s="74"/>
      <c r="N592" s="74"/>
      <c r="O592" s="74"/>
      <c r="P592" s="1"/>
      <c r="Q592" s="75"/>
      <c r="R592" s="75"/>
      <c r="S592" s="75"/>
      <c r="T592" s="1"/>
      <c r="U592" s="75"/>
      <c r="V592" s="75"/>
      <c r="W592" s="1"/>
    </row>
    <row r="593" spans="6:23" ht="20.100000000000001" customHeight="1" x14ac:dyDescent="0.25">
      <c r="F593" s="172"/>
      <c r="G593" s="73"/>
      <c r="H593" s="72"/>
      <c r="I593" s="73"/>
      <c r="L593" s="74"/>
      <c r="M593" s="74"/>
      <c r="N593" s="74"/>
      <c r="O593" s="74"/>
      <c r="P593" s="1"/>
      <c r="Q593" s="75"/>
      <c r="R593" s="75"/>
      <c r="S593" s="75"/>
      <c r="T593" s="1"/>
      <c r="U593" s="75"/>
      <c r="V593" s="75"/>
      <c r="W593" s="1"/>
    </row>
    <row r="594" spans="6:23" ht="20.100000000000001" customHeight="1" x14ac:dyDescent="0.25">
      <c r="F594" s="172"/>
      <c r="G594" s="73"/>
      <c r="H594" s="72"/>
      <c r="I594" s="73"/>
      <c r="L594" s="74"/>
      <c r="M594" s="74"/>
      <c r="N594" s="74"/>
      <c r="O594" s="74"/>
      <c r="P594" s="1"/>
      <c r="Q594" s="75"/>
      <c r="R594" s="75"/>
      <c r="S594" s="75"/>
      <c r="T594" s="1"/>
      <c r="U594" s="75"/>
      <c r="V594" s="75"/>
      <c r="W594" s="1"/>
    </row>
    <row r="595" spans="6:23" ht="20.100000000000001" customHeight="1" x14ac:dyDescent="0.25">
      <c r="F595" s="172"/>
      <c r="G595" s="73"/>
      <c r="H595" s="72"/>
      <c r="I595" s="73"/>
      <c r="L595" s="74"/>
      <c r="M595" s="74"/>
      <c r="N595" s="74"/>
      <c r="O595" s="74"/>
      <c r="P595" s="1"/>
      <c r="Q595" s="75"/>
      <c r="R595" s="75"/>
      <c r="S595" s="75"/>
      <c r="T595" s="1"/>
      <c r="U595" s="75"/>
      <c r="V595" s="75"/>
      <c r="W595" s="1"/>
    </row>
    <row r="596" spans="6:23" ht="20.100000000000001" customHeight="1" x14ac:dyDescent="0.25">
      <c r="F596" s="172"/>
      <c r="G596" s="73"/>
      <c r="H596" s="72"/>
      <c r="I596" s="73"/>
      <c r="L596" s="74"/>
      <c r="M596" s="74"/>
      <c r="N596" s="74"/>
      <c r="O596" s="74"/>
      <c r="P596" s="1"/>
      <c r="Q596" s="75"/>
      <c r="R596" s="75"/>
      <c r="S596" s="75"/>
      <c r="T596" s="1"/>
      <c r="U596" s="75"/>
      <c r="V596" s="75"/>
      <c r="W596" s="1"/>
    </row>
    <row r="597" spans="6:23" ht="20.100000000000001" customHeight="1" x14ac:dyDescent="0.25">
      <c r="F597" s="172"/>
      <c r="G597" s="73"/>
      <c r="H597" s="72"/>
      <c r="I597" s="73"/>
      <c r="L597" s="74"/>
      <c r="M597" s="74"/>
      <c r="N597" s="74"/>
      <c r="O597" s="74"/>
      <c r="P597" s="1"/>
      <c r="Q597" s="75"/>
      <c r="R597" s="75"/>
      <c r="S597" s="75"/>
      <c r="T597" s="1"/>
      <c r="U597" s="75"/>
      <c r="V597" s="75"/>
      <c r="W597" s="1"/>
    </row>
    <row r="598" spans="6:23" ht="20.100000000000001" customHeight="1" x14ac:dyDescent="0.25">
      <c r="F598" s="172"/>
      <c r="G598" s="73"/>
      <c r="H598" s="72"/>
      <c r="I598" s="73"/>
      <c r="L598" s="74"/>
      <c r="M598" s="74"/>
      <c r="N598" s="74"/>
      <c r="O598" s="74"/>
      <c r="P598" s="1"/>
      <c r="Q598" s="75"/>
      <c r="R598" s="75"/>
      <c r="S598" s="75"/>
      <c r="T598" s="1"/>
      <c r="U598" s="75"/>
      <c r="V598" s="75"/>
      <c r="W598" s="1"/>
    </row>
    <row r="599" spans="6:23" ht="20.100000000000001" customHeight="1" x14ac:dyDescent="0.25">
      <c r="F599" s="172"/>
      <c r="G599" s="73"/>
      <c r="H599" s="72"/>
      <c r="I599" s="73"/>
      <c r="L599" s="74"/>
      <c r="M599" s="74"/>
      <c r="N599" s="74"/>
      <c r="O599" s="74"/>
      <c r="P599" s="1"/>
      <c r="Q599" s="75"/>
      <c r="R599" s="75"/>
      <c r="S599" s="75"/>
      <c r="T599" s="1"/>
      <c r="U599" s="75"/>
      <c r="V599" s="75"/>
      <c r="W599" s="1"/>
    </row>
    <row r="600" spans="6:23" ht="20.100000000000001" customHeight="1" x14ac:dyDescent="0.25">
      <c r="F600" s="172"/>
      <c r="G600" s="73"/>
      <c r="H600" s="72"/>
      <c r="I600" s="73"/>
      <c r="L600" s="74"/>
      <c r="M600" s="74"/>
      <c r="N600" s="74"/>
      <c r="O600" s="74"/>
      <c r="P600" s="1"/>
      <c r="Q600" s="75"/>
      <c r="R600" s="75"/>
      <c r="S600" s="75"/>
      <c r="T600" s="1"/>
      <c r="U600" s="75"/>
      <c r="V600" s="75"/>
      <c r="W600" s="1"/>
    </row>
    <row r="601" spans="6:23" ht="20.100000000000001" customHeight="1" x14ac:dyDescent="0.25">
      <c r="F601" s="172"/>
      <c r="G601" s="73"/>
      <c r="H601" s="72"/>
      <c r="I601" s="73"/>
      <c r="L601" s="74"/>
      <c r="M601" s="74"/>
      <c r="N601" s="74"/>
      <c r="O601" s="74"/>
      <c r="P601" s="1"/>
      <c r="Q601" s="75"/>
      <c r="R601" s="75"/>
      <c r="S601" s="75"/>
      <c r="T601" s="1"/>
      <c r="U601" s="75"/>
      <c r="V601" s="75"/>
      <c r="W601" s="1"/>
    </row>
    <row r="602" spans="6:23" ht="20.100000000000001" customHeight="1" x14ac:dyDescent="0.25">
      <c r="F602" s="172"/>
      <c r="G602" s="73"/>
      <c r="H602" s="72"/>
      <c r="I602" s="73"/>
      <c r="L602" s="74"/>
      <c r="M602" s="74"/>
      <c r="N602" s="74"/>
      <c r="O602" s="74"/>
      <c r="P602" s="1"/>
      <c r="Q602" s="75"/>
      <c r="R602" s="75"/>
      <c r="S602" s="75"/>
      <c r="T602" s="1"/>
      <c r="U602" s="75"/>
      <c r="V602" s="75"/>
      <c r="W602" s="1"/>
    </row>
    <row r="603" spans="6:23" ht="20.100000000000001" customHeight="1" x14ac:dyDescent="0.25">
      <c r="F603" s="172"/>
      <c r="G603" s="73"/>
      <c r="H603" s="72"/>
      <c r="I603" s="73"/>
      <c r="L603" s="74"/>
      <c r="M603" s="74"/>
      <c r="N603" s="74"/>
      <c r="O603" s="74"/>
      <c r="P603" s="1"/>
      <c r="Q603" s="75"/>
      <c r="R603" s="75"/>
      <c r="S603" s="75"/>
      <c r="T603" s="1"/>
      <c r="U603" s="75"/>
      <c r="V603" s="75"/>
      <c r="W603" s="1"/>
    </row>
    <row r="604" spans="6:23" ht="20.100000000000001" customHeight="1" x14ac:dyDescent="0.25">
      <c r="F604" s="172"/>
      <c r="G604" s="73"/>
      <c r="H604" s="72"/>
      <c r="I604" s="73"/>
      <c r="L604" s="74"/>
      <c r="M604" s="74"/>
      <c r="N604" s="74"/>
      <c r="O604" s="74"/>
      <c r="P604" s="1"/>
      <c r="Q604" s="75"/>
      <c r="R604" s="75"/>
      <c r="S604" s="75"/>
      <c r="T604" s="1"/>
      <c r="U604" s="75"/>
      <c r="V604" s="75"/>
      <c r="W604" s="1"/>
    </row>
    <row r="605" spans="6:23" ht="20.100000000000001" customHeight="1" x14ac:dyDescent="0.25">
      <c r="F605" s="172"/>
      <c r="G605" s="73"/>
      <c r="H605" s="72"/>
      <c r="I605" s="73"/>
      <c r="L605" s="74"/>
      <c r="M605" s="74"/>
      <c r="N605" s="74"/>
      <c r="O605" s="74"/>
      <c r="P605" s="1"/>
      <c r="Q605" s="75"/>
      <c r="R605" s="75"/>
      <c r="S605" s="75"/>
      <c r="T605" s="1"/>
      <c r="U605" s="75"/>
      <c r="V605" s="75"/>
      <c r="W605" s="1"/>
    </row>
    <row r="606" spans="6:23" ht="20.100000000000001" customHeight="1" x14ac:dyDescent="0.25">
      <c r="F606" s="172"/>
      <c r="G606" s="73"/>
      <c r="H606" s="72"/>
      <c r="I606" s="73"/>
      <c r="L606" s="74"/>
      <c r="M606" s="74"/>
      <c r="N606" s="74"/>
      <c r="O606" s="74"/>
      <c r="P606" s="1"/>
      <c r="Q606" s="75"/>
      <c r="R606" s="75"/>
      <c r="S606" s="75"/>
      <c r="T606" s="1"/>
      <c r="U606" s="75"/>
      <c r="V606" s="75"/>
      <c r="W606" s="1"/>
    </row>
    <row r="607" spans="6:23" ht="20.100000000000001" customHeight="1" x14ac:dyDescent="0.25">
      <c r="F607" s="172"/>
      <c r="G607" s="73"/>
      <c r="H607" s="72"/>
      <c r="I607" s="73"/>
      <c r="L607" s="74"/>
      <c r="M607" s="74"/>
      <c r="N607" s="74"/>
      <c r="O607" s="74"/>
      <c r="P607" s="1"/>
      <c r="Q607" s="75"/>
      <c r="R607" s="75"/>
      <c r="S607" s="75"/>
      <c r="T607" s="1"/>
      <c r="U607" s="75"/>
      <c r="V607" s="75"/>
      <c r="W607" s="1"/>
    </row>
    <row r="608" spans="6:23" ht="20.100000000000001" customHeight="1" x14ac:dyDescent="0.25">
      <c r="F608" s="172"/>
      <c r="G608" s="73"/>
      <c r="H608" s="72"/>
      <c r="I608" s="73"/>
      <c r="L608" s="74"/>
      <c r="M608" s="74"/>
      <c r="N608" s="74"/>
      <c r="O608" s="74"/>
      <c r="P608" s="1"/>
      <c r="Q608" s="75"/>
      <c r="R608" s="75"/>
      <c r="S608" s="75"/>
      <c r="T608" s="1"/>
      <c r="U608" s="75"/>
      <c r="V608" s="75"/>
      <c r="W608" s="1"/>
    </row>
    <row r="609" spans="6:23" ht="20.100000000000001" customHeight="1" x14ac:dyDescent="0.25">
      <c r="F609" s="172"/>
      <c r="G609" s="73"/>
      <c r="H609" s="72"/>
      <c r="I609" s="73"/>
      <c r="L609" s="74"/>
      <c r="M609" s="74"/>
      <c r="N609" s="74"/>
      <c r="O609" s="74"/>
      <c r="P609" s="1"/>
      <c r="Q609" s="75"/>
      <c r="R609" s="75"/>
      <c r="S609" s="75"/>
      <c r="T609" s="1"/>
      <c r="U609" s="75"/>
      <c r="V609" s="75"/>
      <c r="W609" s="1"/>
    </row>
    <row r="610" spans="6:23" ht="20.100000000000001" customHeight="1" x14ac:dyDescent="0.25">
      <c r="F610" s="172"/>
      <c r="G610" s="73"/>
      <c r="H610" s="72"/>
      <c r="I610" s="73"/>
      <c r="L610" s="74"/>
      <c r="M610" s="74"/>
      <c r="N610" s="74"/>
      <c r="O610" s="74"/>
      <c r="P610" s="1"/>
      <c r="Q610" s="75"/>
      <c r="R610" s="75"/>
      <c r="S610" s="75"/>
      <c r="T610" s="1"/>
      <c r="U610" s="75"/>
      <c r="V610" s="75"/>
      <c r="W610" s="1"/>
    </row>
    <row r="611" spans="6:23" ht="20.100000000000001" customHeight="1" x14ac:dyDescent="0.25">
      <c r="F611" s="172"/>
      <c r="G611" s="73"/>
      <c r="H611" s="72"/>
      <c r="I611" s="73"/>
      <c r="L611" s="74"/>
      <c r="M611" s="74"/>
      <c r="N611" s="74"/>
      <c r="O611" s="74"/>
      <c r="P611" s="1"/>
      <c r="Q611" s="75"/>
      <c r="R611" s="75"/>
      <c r="S611" s="75"/>
      <c r="T611" s="1"/>
      <c r="U611" s="75"/>
      <c r="V611" s="75"/>
      <c r="W611" s="1"/>
    </row>
    <row r="612" spans="6:23" ht="20.100000000000001" customHeight="1" x14ac:dyDescent="0.25">
      <c r="F612" s="172"/>
      <c r="G612" s="73"/>
      <c r="H612" s="72"/>
      <c r="I612" s="73"/>
      <c r="L612" s="74"/>
      <c r="M612" s="74"/>
      <c r="N612" s="74"/>
      <c r="O612" s="74"/>
      <c r="P612" s="1"/>
      <c r="Q612" s="75"/>
      <c r="R612" s="75"/>
      <c r="S612" s="75"/>
      <c r="T612" s="1"/>
      <c r="U612" s="75"/>
      <c r="V612" s="75"/>
      <c r="W612" s="1"/>
    </row>
    <row r="613" spans="6:23" ht="20.100000000000001" customHeight="1" x14ac:dyDescent="0.25">
      <c r="F613" s="172"/>
      <c r="G613" s="73"/>
      <c r="H613" s="72"/>
      <c r="I613" s="73"/>
      <c r="L613" s="74"/>
      <c r="M613" s="74"/>
      <c r="N613" s="74"/>
      <c r="O613" s="74"/>
      <c r="P613" s="1"/>
      <c r="Q613" s="75"/>
      <c r="R613" s="75"/>
      <c r="S613" s="75"/>
      <c r="T613" s="1"/>
      <c r="U613" s="75"/>
      <c r="V613" s="75"/>
      <c r="W613" s="1"/>
    </row>
    <row r="614" spans="6:23" ht="20.100000000000001" customHeight="1" x14ac:dyDescent="0.25">
      <c r="F614" s="172"/>
      <c r="G614" s="73"/>
      <c r="H614" s="72"/>
      <c r="I614" s="73"/>
      <c r="L614" s="74"/>
      <c r="M614" s="74"/>
      <c r="N614" s="74"/>
      <c r="O614" s="74"/>
      <c r="P614" s="1"/>
      <c r="Q614" s="75"/>
      <c r="R614" s="75"/>
      <c r="S614" s="75"/>
      <c r="T614" s="1"/>
      <c r="U614" s="75"/>
      <c r="V614" s="75"/>
      <c r="W614" s="1"/>
    </row>
    <row r="615" spans="6:23" ht="20.100000000000001" customHeight="1" x14ac:dyDescent="0.25">
      <c r="F615" s="172"/>
      <c r="G615" s="73"/>
      <c r="H615" s="72"/>
      <c r="I615" s="73"/>
      <c r="L615" s="74"/>
      <c r="M615" s="74"/>
      <c r="N615" s="74"/>
      <c r="O615" s="74"/>
      <c r="P615" s="1"/>
      <c r="Q615" s="75"/>
      <c r="R615" s="75"/>
      <c r="S615" s="75"/>
      <c r="T615" s="1"/>
      <c r="U615" s="75"/>
      <c r="V615" s="75"/>
      <c r="W615" s="1"/>
    </row>
    <row r="616" spans="6:23" ht="20.100000000000001" customHeight="1" x14ac:dyDescent="0.25">
      <c r="F616" s="172"/>
      <c r="G616" s="73"/>
      <c r="H616" s="72"/>
      <c r="I616" s="73"/>
      <c r="L616" s="74"/>
      <c r="M616" s="74"/>
      <c r="N616" s="74"/>
      <c r="O616" s="74"/>
      <c r="P616" s="1"/>
      <c r="Q616" s="75"/>
      <c r="R616" s="75"/>
      <c r="S616" s="75"/>
      <c r="T616" s="1"/>
      <c r="U616" s="75"/>
      <c r="V616" s="75"/>
      <c r="W616" s="1"/>
    </row>
    <row r="617" spans="6:23" ht="20.100000000000001" customHeight="1" x14ac:dyDescent="0.25">
      <c r="F617" s="172"/>
      <c r="G617" s="73"/>
      <c r="H617" s="72"/>
      <c r="I617" s="73"/>
      <c r="L617" s="74"/>
      <c r="M617" s="74"/>
      <c r="N617" s="74"/>
      <c r="O617" s="74"/>
      <c r="P617" s="1"/>
      <c r="Q617" s="75"/>
      <c r="R617" s="75"/>
      <c r="S617" s="75"/>
      <c r="T617" s="1"/>
      <c r="U617" s="75"/>
      <c r="V617" s="75"/>
      <c r="W617" s="1"/>
    </row>
    <row r="618" spans="6:23" ht="20.100000000000001" customHeight="1" x14ac:dyDescent="0.25">
      <c r="F618" s="172"/>
      <c r="G618" s="73"/>
      <c r="H618" s="72"/>
      <c r="I618" s="73"/>
      <c r="L618" s="74"/>
      <c r="M618" s="74"/>
      <c r="N618" s="74"/>
      <c r="O618" s="74"/>
      <c r="P618" s="1"/>
      <c r="Q618" s="75"/>
      <c r="R618" s="75"/>
      <c r="S618" s="75"/>
      <c r="T618" s="1"/>
      <c r="U618" s="75"/>
      <c r="V618" s="75"/>
      <c r="W618" s="1"/>
    </row>
    <row r="619" spans="6:23" ht="20.100000000000001" customHeight="1" x14ac:dyDescent="0.25">
      <c r="F619" s="172"/>
      <c r="G619" s="73"/>
      <c r="H619" s="72"/>
      <c r="I619" s="73"/>
      <c r="L619" s="74"/>
      <c r="M619" s="74"/>
      <c r="N619" s="74"/>
      <c r="O619" s="74"/>
      <c r="P619" s="1"/>
      <c r="Q619" s="75"/>
      <c r="R619" s="75"/>
      <c r="S619" s="75"/>
      <c r="T619" s="1"/>
      <c r="U619" s="75"/>
      <c r="V619" s="75"/>
      <c r="W619" s="1"/>
    </row>
    <row r="620" spans="6:23" ht="20.100000000000001" customHeight="1" x14ac:dyDescent="0.25">
      <c r="F620" s="172"/>
      <c r="G620" s="73"/>
      <c r="H620" s="72"/>
      <c r="I620" s="73"/>
      <c r="L620" s="74"/>
      <c r="M620" s="74"/>
      <c r="N620" s="74"/>
      <c r="O620" s="74"/>
      <c r="P620" s="1"/>
      <c r="Q620" s="75"/>
      <c r="R620" s="75"/>
      <c r="S620" s="75"/>
      <c r="T620" s="1"/>
      <c r="U620" s="75"/>
      <c r="V620" s="75"/>
      <c r="W620" s="1"/>
    </row>
    <row r="621" spans="6:23" ht="20.100000000000001" customHeight="1" x14ac:dyDescent="0.25">
      <c r="F621" s="172"/>
      <c r="G621" s="73"/>
      <c r="H621" s="72"/>
      <c r="I621" s="73"/>
      <c r="L621" s="74"/>
      <c r="M621" s="74"/>
      <c r="N621" s="74"/>
      <c r="O621" s="74"/>
      <c r="P621" s="1"/>
      <c r="Q621" s="75"/>
      <c r="R621" s="75"/>
      <c r="S621" s="75"/>
      <c r="T621" s="1"/>
      <c r="U621" s="75"/>
      <c r="V621" s="75"/>
      <c r="W621" s="1"/>
    </row>
    <row r="622" spans="6:23" ht="20.100000000000001" customHeight="1" x14ac:dyDescent="0.25">
      <c r="F622" s="172"/>
      <c r="G622" s="73"/>
      <c r="H622" s="72"/>
      <c r="I622" s="73"/>
      <c r="L622" s="74"/>
      <c r="M622" s="74"/>
      <c r="N622" s="74"/>
      <c r="O622" s="74"/>
      <c r="P622" s="1"/>
      <c r="Q622" s="75"/>
      <c r="R622" s="75"/>
      <c r="S622" s="75"/>
      <c r="T622" s="1"/>
      <c r="U622" s="75"/>
      <c r="V622" s="75"/>
      <c r="W622" s="1"/>
    </row>
    <row r="623" spans="6:23" ht="20.100000000000001" customHeight="1" x14ac:dyDescent="0.25">
      <c r="F623" s="172"/>
      <c r="G623" s="73"/>
      <c r="H623" s="72"/>
      <c r="I623" s="73"/>
      <c r="L623" s="74"/>
      <c r="M623" s="74"/>
      <c r="N623" s="74"/>
      <c r="O623" s="74"/>
      <c r="P623" s="1"/>
      <c r="Q623" s="75"/>
      <c r="R623" s="75"/>
      <c r="S623" s="75"/>
      <c r="T623" s="1"/>
      <c r="U623" s="75"/>
      <c r="V623" s="75"/>
      <c r="W623" s="1"/>
    </row>
    <row r="624" spans="6:23" ht="20.100000000000001" customHeight="1" x14ac:dyDescent="0.25">
      <c r="F624" s="172"/>
      <c r="G624" s="73"/>
      <c r="H624" s="72"/>
      <c r="I624" s="73"/>
      <c r="L624" s="74"/>
      <c r="M624" s="74"/>
      <c r="N624" s="74"/>
      <c r="O624" s="74"/>
      <c r="P624" s="1"/>
      <c r="Q624" s="75"/>
      <c r="R624" s="75"/>
      <c r="S624" s="75"/>
      <c r="T624" s="1"/>
      <c r="U624" s="75"/>
      <c r="V624" s="75"/>
      <c r="W624" s="1"/>
    </row>
    <row r="625" spans="6:23" ht="20.100000000000001" customHeight="1" x14ac:dyDescent="0.25">
      <c r="F625" s="172"/>
      <c r="G625" s="73"/>
      <c r="H625" s="72"/>
      <c r="I625" s="73"/>
      <c r="L625" s="74"/>
      <c r="M625" s="74"/>
      <c r="N625" s="74"/>
      <c r="O625" s="74"/>
      <c r="P625" s="1"/>
      <c r="Q625" s="75"/>
      <c r="R625" s="75"/>
      <c r="S625" s="75"/>
      <c r="T625" s="1"/>
      <c r="U625" s="75"/>
      <c r="V625" s="75"/>
      <c r="W625" s="1"/>
    </row>
    <row r="626" spans="6:23" ht="20.100000000000001" customHeight="1" x14ac:dyDescent="0.25">
      <c r="F626" s="172"/>
      <c r="G626" s="73"/>
      <c r="H626" s="72"/>
      <c r="I626" s="73"/>
      <c r="L626" s="74"/>
      <c r="M626" s="74"/>
      <c r="N626" s="74"/>
      <c r="O626" s="74"/>
      <c r="P626" s="1"/>
      <c r="Q626" s="75"/>
      <c r="R626" s="75"/>
      <c r="S626" s="75"/>
      <c r="T626" s="1"/>
      <c r="U626" s="75"/>
      <c r="V626" s="75"/>
      <c r="W626" s="1"/>
    </row>
    <row r="627" spans="6:23" ht="20.100000000000001" customHeight="1" x14ac:dyDescent="0.25">
      <c r="F627" s="172"/>
      <c r="G627" s="73"/>
      <c r="H627" s="72"/>
      <c r="I627" s="73"/>
      <c r="L627" s="74"/>
      <c r="M627" s="74"/>
      <c r="N627" s="74"/>
      <c r="O627" s="74"/>
      <c r="P627" s="1"/>
      <c r="Q627" s="75"/>
      <c r="R627" s="75"/>
      <c r="S627" s="75"/>
      <c r="T627" s="1"/>
      <c r="U627" s="75"/>
      <c r="V627" s="75"/>
      <c r="W627" s="1"/>
    </row>
    <row r="628" spans="6:23" ht="20.100000000000001" customHeight="1" x14ac:dyDescent="0.25">
      <c r="F628" s="172"/>
      <c r="G628" s="73"/>
      <c r="H628" s="72"/>
      <c r="I628" s="73"/>
      <c r="L628" s="74"/>
      <c r="M628" s="74"/>
      <c r="N628" s="74"/>
      <c r="O628" s="74"/>
      <c r="P628" s="1"/>
      <c r="Q628" s="75"/>
      <c r="R628" s="75"/>
      <c r="S628" s="75"/>
      <c r="T628" s="1"/>
      <c r="U628" s="75"/>
      <c r="V628" s="75"/>
      <c r="W628" s="1"/>
    </row>
    <row r="629" spans="6:23" ht="20.100000000000001" customHeight="1" x14ac:dyDescent="0.25">
      <c r="F629" s="172"/>
      <c r="G629" s="73"/>
      <c r="H629" s="72"/>
      <c r="I629" s="73"/>
      <c r="L629" s="74"/>
      <c r="M629" s="74"/>
      <c r="N629" s="74"/>
      <c r="O629" s="74"/>
      <c r="P629" s="1"/>
      <c r="Q629" s="75"/>
      <c r="R629" s="75"/>
      <c r="S629" s="75"/>
      <c r="T629" s="1"/>
      <c r="U629" s="75"/>
      <c r="V629" s="75"/>
      <c r="W629" s="1"/>
    </row>
    <row r="630" spans="6:23" ht="20.100000000000001" customHeight="1" x14ac:dyDescent="0.25">
      <c r="F630" s="172"/>
      <c r="G630" s="73"/>
      <c r="H630" s="72"/>
      <c r="I630" s="73"/>
      <c r="L630" s="74"/>
      <c r="M630" s="74"/>
      <c r="N630" s="74"/>
      <c r="O630" s="74"/>
      <c r="P630" s="1"/>
      <c r="Q630" s="75"/>
      <c r="R630" s="75"/>
      <c r="S630" s="75"/>
      <c r="T630" s="1"/>
      <c r="U630" s="75"/>
      <c r="V630" s="75"/>
      <c r="W630" s="1"/>
    </row>
    <row r="631" spans="6:23" ht="20.100000000000001" customHeight="1" x14ac:dyDescent="0.25">
      <c r="F631" s="172"/>
      <c r="G631" s="73"/>
      <c r="H631" s="72"/>
      <c r="I631" s="73"/>
      <c r="L631" s="74"/>
      <c r="M631" s="74"/>
      <c r="N631" s="74"/>
      <c r="O631" s="74"/>
      <c r="P631" s="1"/>
      <c r="Q631" s="75"/>
      <c r="R631" s="75"/>
      <c r="S631" s="75"/>
      <c r="T631" s="1"/>
      <c r="U631" s="75"/>
      <c r="V631" s="75"/>
      <c r="W631" s="1"/>
    </row>
    <row r="632" spans="6:23" ht="20.100000000000001" customHeight="1" x14ac:dyDescent="0.25">
      <c r="F632" s="172"/>
      <c r="G632" s="73"/>
      <c r="H632" s="72"/>
      <c r="I632" s="73"/>
      <c r="L632" s="74"/>
      <c r="M632" s="74"/>
      <c r="N632" s="74"/>
      <c r="O632" s="74"/>
      <c r="P632" s="1"/>
      <c r="Q632" s="75"/>
      <c r="R632" s="75"/>
      <c r="S632" s="75"/>
      <c r="T632" s="1"/>
      <c r="U632" s="75"/>
      <c r="V632" s="75"/>
      <c r="W632" s="1"/>
    </row>
    <row r="633" spans="6:23" ht="20.100000000000001" customHeight="1" x14ac:dyDescent="0.25">
      <c r="F633" s="172"/>
      <c r="G633" s="73"/>
      <c r="H633" s="72"/>
      <c r="I633" s="73"/>
      <c r="L633" s="74"/>
      <c r="M633" s="74"/>
      <c r="N633" s="74"/>
      <c r="O633" s="74"/>
      <c r="P633" s="1"/>
      <c r="Q633" s="75"/>
      <c r="R633" s="75"/>
      <c r="S633" s="75"/>
      <c r="T633" s="1"/>
      <c r="U633" s="75"/>
      <c r="V633" s="75"/>
      <c r="W633" s="1"/>
    </row>
    <row r="634" spans="6:23" ht="20.100000000000001" customHeight="1" x14ac:dyDescent="0.25">
      <c r="F634" s="172"/>
      <c r="G634" s="73"/>
      <c r="H634" s="72"/>
      <c r="I634" s="73"/>
      <c r="L634" s="74"/>
      <c r="M634" s="74"/>
      <c r="N634" s="74"/>
      <c r="O634" s="74"/>
      <c r="P634" s="1"/>
      <c r="Q634" s="75"/>
      <c r="R634" s="75"/>
      <c r="S634" s="75"/>
      <c r="T634" s="1"/>
      <c r="U634" s="75"/>
      <c r="V634" s="75"/>
      <c r="W634" s="1"/>
    </row>
    <row r="635" spans="6:23" ht="20.100000000000001" customHeight="1" x14ac:dyDescent="0.25">
      <c r="F635" s="172"/>
      <c r="G635" s="73"/>
      <c r="H635" s="72"/>
      <c r="I635" s="73"/>
      <c r="L635" s="74"/>
      <c r="M635" s="74"/>
      <c r="N635" s="74"/>
      <c r="O635" s="74"/>
      <c r="P635" s="1"/>
      <c r="Q635" s="75"/>
      <c r="R635" s="75"/>
      <c r="S635" s="75"/>
      <c r="T635" s="1"/>
      <c r="U635" s="75"/>
      <c r="V635" s="75"/>
      <c r="W635" s="1"/>
    </row>
    <row r="636" spans="6:23" ht="20.100000000000001" customHeight="1" x14ac:dyDescent="0.25">
      <c r="F636" s="172"/>
      <c r="G636" s="73"/>
      <c r="H636" s="72"/>
      <c r="I636" s="73"/>
      <c r="L636" s="74"/>
      <c r="M636" s="74"/>
      <c r="N636" s="74"/>
      <c r="O636" s="74"/>
      <c r="P636" s="1"/>
      <c r="Q636" s="75"/>
      <c r="R636" s="75"/>
      <c r="S636" s="75"/>
      <c r="T636" s="1"/>
      <c r="U636" s="75"/>
      <c r="V636" s="75"/>
      <c r="W636" s="1"/>
    </row>
    <row r="637" spans="6:23" ht="20.100000000000001" customHeight="1" x14ac:dyDescent="0.25">
      <c r="F637" s="172"/>
      <c r="G637" s="73"/>
      <c r="H637" s="72"/>
      <c r="I637" s="73"/>
      <c r="L637" s="74"/>
      <c r="M637" s="74"/>
      <c r="N637" s="74"/>
      <c r="O637" s="74"/>
      <c r="P637" s="1"/>
      <c r="Q637" s="75"/>
      <c r="R637" s="75"/>
      <c r="S637" s="75"/>
      <c r="T637" s="1"/>
      <c r="U637" s="75"/>
      <c r="V637" s="75"/>
      <c r="W637" s="1"/>
    </row>
    <row r="638" spans="6:23" ht="20.100000000000001" customHeight="1" x14ac:dyDescent="0.25">
      <c r="F638" s="172"/>
      <c r="G638" s="73"/>
      <c r="H638" s="72"/>
      <c r="I638" s="73"/>
      <c r="L638" s="74"/>
      <c r="M638" s="74"/>
      <c r="N638" s="74"/>
      <c r="O638" s="74"/>
      <c r="P638" s="1"/>
      <c r="Q638" s="75"/>
      <c r="R638" s="75"/>
      <c r="S638" s="75"/>
      <c r="T638" s="1"/>
      <c r="U638" s="75"/>
      <c r="V638" s="75"/>
      <c r="W638" s="1"/>
    </row>
    <row r="639" spans="6:23" ht="20.100000000000001" customHeight="1" x14ac:dyDescent="0.25">
      <c r="F639" s="172"/>
      <c r="G639" s="73"/>
      <c r="H639" s="72"/>
      <c r="I639" s="73"/>
      <c r="L639" s="74"/>
      <c r="M639" s="74"/>
      <c r="N639" s="74"/>
      <c r="O639" s="74"/>
      <c r="P639" s="1"/>
      <c r="Q639" s="75"/>
      <c r="R639" s="75"/>
      <c r="S639" s="75"/>
      <c r="T639" s="1"/>
      <c r="U639" s="75"/>
      <c r="V639" s="75"/>
      <c r="W639" s="1"/>
    </row>
    <row r="640" spans="6:23" ht="20.100000000000001" customHeight="1" x14ac:dyDescent="0.25">
      <c r="F640" s="172"/>
      <c r="G640" s="73"/>
      <c r="H640" s="72"/>
      <c r="I640" s="73"/>
      <c r="L640" s="74"/>
      <c r="M640" s="74"/>
      <c r="N640" s="74"/>
      <c r="O640" s="74"/>
      <c r="P640" s="1"/>
      <c r="Q640" s="75"/>
      <c r="R640" s="75"/>
      <c r="S640" s="75"/>
      <c r="T640" s="1"/>
      <c r="U640" s="75"/>
      <c r="V640" s="75"/>
      <c r="W640" s="1"/>
    </row>
    <row r="641" spans="6:23" ht="20.100000000000001" customHeight="1" x14ac:dyDescent="0.25">
      <c r="F641" s="172"/>
      <c r="G641" s="73"/>
      <c r="H641" s="72"/>
      <c r="I641" s="73"/>
      <c r="L641" s="74"/>
      <c r="M641" s="74"/>
      <c r="N641" s="74"/>
      <c r="O641" s="74"/>
      <c r="P641" s="1"/>
      <c r="Q641" s="75"/>
      <c r="R641" s="75"/>
      <c r="S641" s="75"/>
      <c r="T641" s="1"/>
      <c r="U641" s="75"/>
      <c r="V641" s="75"/>
      <c r="W641" s="1"/>
    </row>
    <row r="642" spans="6:23" ht="20.100000000000001" customHeight="1" x14ac:dyDescent="0.25">
      <c r="F642" s="172"/>
      <c r="G642" s="73"/>
      <c r="H642" s="72"/>
      <c r="I642" s="73"/>
      <c r="L642" s="74"/>
      <c r="M642" s="74"/>
      <c r="N642" s="74"/>
      <c r="O642" s="74"/>
      <c r="P642" s="1"/>
      <c r="Q642" s="75"/>
      <c r="R642" s="75"/>
      <c r="S642" s="75"/>
      <c r="T642" s="1"/>
      <c r="U642" s="75"/>
      <c r="V642" s="75"/>
      <c r="W642" s="1"/>
    </row>
    <row r="643" spans="6:23" ht="20.100000000000001" customHeight="1" x14ac:dyDescent="0.25">
      <c r="F643" s="172"/>
      <c r="G643" s="73"/>
      <c r="H643" s="72"/>
      <c r="I643" s="73"/>
      <c r="L643" s="74"/>
      <c r="M643" s="74"/>
      <c r="N643" s="74"/>
      <c r="O643" s="74"/>
      <c r="P643" s="1"/>
      <c r="Q643" s="75"/>
      <c r="R643" s="75"/>
      <c r="S643" s="75"/>
      <c r="T643" s="1"/>
      <c r="U643" s="75"/>
      <c r="V643" s="75"/>
      <c r="W643" s="1"/>
    </row>
    <row r="644" spans="6:23" ht="20.100000000000001" customHeight="1" x14ac:dyDescent="0.25">
      <c r="F644" s="172"/>
      <c r="G644" s="73"/>
      <c r="H644" s="72"/>
      <c r="I644" s="73"/>
      <c r="L644" s="74"/>
      <c r="M644" s="74"/>
      <c r="N644" s="74"/>
      <c r="O644" s="74"/>
      <c r="P644" s="1"/>
      <c r="Q644" s="75"/>
      <c r="R644" s="75"/>
      <c r="S644" s="75"/>
      <c r="T644" s="1"/>
      <c r="U644" s="75"/>
      <c r="V644" s="75"/>
      <c r="W644" s="1"/>
    </row>
    <row r="645" spans="6:23" ht="20.100000000000001" customHeight="1" x14ac:dyDescent="0.25">
      <c r="F645" s="172"/>
      <c r="G645" s="73"/>
      <c r="H645" s="72"/>
      <c r="I645" s="73"/>
      <c r="L645" s="74"/>
      <c r="M645" s="74"/>
      <c r="N645" s="74"/>
      <c r="O645" s="74"/>
      <c r="P645" s="1"/>
      <c r="Q645" s="75"/>
      <c r="R645" s="75"/>
      <c r="S645" s="75"/>
      <c r="T645" s="1"/>
      <c r="U645" s="75"/>
      <c r="V645" s="75"/>
      <c r="W645" s="1"/>
    </row>
    <row r="646" spans="6:23" ht="20.100000000000001" customHeight="1" x14ac:dyDescent="0.25">
      <c r="F646" s="172"/>
      <c r="G646" s="73"/>
      <c r="H646" s="72"/>
      <c r="I646" s="73"/>
      <c r="L646" s="74"/>
      <c r="M646" s="74"/>
      <c r="N646" s="74"/>
      <c r="O646" s="74"/>
      <c r="P646" s="1"/>
      <c r="Q646" s="75"/>
      <c r="R646" s="75"/>
      <c r="S646" s="75"/>
      <c r="T646" s="1"/>
      <c r="U646" s="75"/>
      <c r="V646" s="75"/>
      <c r="W646" s="1"/>
    </row>
    <row r="647" spans="6:23" ht="20.100000000000001" customHeight="1" x14ac:dyDescent="0.25">
      <c r="F647" s="172"/>
      <c r="G647" s="73"/>
      <c r="H647" s="72"/>
      <c r="I647" s="73"/>
      <c r="L647" s="74"/>
      <c r="M647" s="74"/>
      <c r="N647" s="74"/>
      <c r="O647" s="74"/>
      <c r="P647" s="1"/>
      <c r="Q647" s="75"/>
      <c r="R647" s="75"/>
      <c r="S647" s="75"/>
      <c r="T647" s="1"/>
      <c r="U647" s="75"/>
      <c r="V647" s="75"/>
      <c r="W647" s="1"/>
    </row>
    <row r="648" spans="6:23" ht="20.100000000000001" customHeight="1" x14ac:dyDescent="0.25">
      <c r="F648" s="172"/>
      <c r="G648" s="73"/>
      <c r="H648" s="72"/>
      <c r="I648" s="73"/>
      <c r="L648" s="74"/>
      <c r="M648" s="74"/>
      <c r="N648" s="74"/>
      <c r="O648" s="74"/>
      <c r="P648" s="1"/>
      <c r="Q648" s="75"/>
      <c r="R648" s="75"/>
      <c r="S648" s="75"/>
      <c r="T648" s="1"/>
      <c r="U648" s="75"/>
      <c r="V648" s="75"/>
      <c r="W648" s="1"/>
    </row>
    <row r="649" spans="6:23" ht="20.100000000000001" customHeight="1" x14ac:dyDescent="0.25">
      <c r="F649" s="172"/>
      <c r="G649" s="73"/>
      <c r="H649" s="72"/>
      <c r="I649" s="73"/>
      <c r="L649" s="74"/>
      <c r="M649" s="74"/>
      <c r="N649" s="74"/>
      <c r="O649" s="74"/>
      <c r="P649" s="1"/>
      <c r="Q649" s="75"/>
      <c r="R649" s="75"/>
      <c r="S649" s="75"/>
      <c r="T649" s="1"/>
      <c r="U649" s="75"/>
      <c r="V649" s="75"/>
      <c r="W649" s="1"/>
    </row>
    <row r="650" spans="6:23" ht="20.100000000000001" customHeight="1" x14ac:dyDescent="0.25">
      <c r="F650" s="172"/>
      <c r="G650" s="73"/>
      <c r="H650" s="72"/>
      <c r="I650" s="73"/>
      <c r="L650" s="74"/>
      <c r="M650" s="74"/>
      <c r="N650" s="74"/>
      <c r="O650" s="74"/>
      <c r="P650" s="1"/>
      <c r="Q650" s="75"/>
      <c r="R650" s="75"/>
      <c r="S650" s="75"/>
      <c r="T650" s="1"/>
      <c r="U650" s="75"/>
      <c r="V650" s="75"/>
      <c r="W650" s="1"/>
    </row>
    <row r="651" spans="6:23" ht="20.100000000000001" customHeight="1" x14ac:dyDescent="0.25">
      <c r="F651" s="172"/>
      <c r="G651" s="73"/>
      <c r="H651" s="72"/>
      <c r="I651" s="73"/>
      <c r="L651" s="74"/>
      <c r="M651" s="74"/>
      <c r="N651" s="74"/>
      <c r="O651" s="74"/>
      <c r="P651" s="1"/>
      <c r="Q651" s="75"/>
      <c r="R651" s="75"/>
      <c r="S651" s="75"/>
      <c r="T651" s="1"/>
      <c r="U651" s="75"/>
      <c r="V651" s="75"/>
      <c r="W651" s="1"/>
    </row>
    <row r="652" spans="6:23" ht="20.100000000000001" customHeight="1" x14ac:dyDescent="0.25">
      <c r="F652" s="172"/>
      <c r="G652" s="73"/>
      <c r="H652" s="72"/>
      <c r="I652" s="73"/>
      <c r="L652" s="74"/>
      <c r="M652" s="74"/>
      <c r="N652" s="74"/>
      <c r="O652" s="74"/>
      <c r="P652" s="1"/>
      <c r="Q652" s="75"/>
      <c r="R652" s="75"/>
      <c r="S652" s="75"/>
      <c r="T652" s="1"/>
      <c r="U652" s="75"/>
      <c r="V652" s="75"/>
      <c r="W652" s="1"/>
    </row>
    <row r="653" spans="6:23" ht="20.100000000000001" customHeight="1" x14ac:dyDescent="0.25">
      <c r="F653" s="172"/>
      <c r="G653" s="73"/>
      <c r="H653" s="72"/>
      <c r="I653" s="73"/>
      <c r="L653" s="74"/>
      <c r="M653" s="74"/>
      <c r="N653" s="74"/>
      <c r="O653" s="74"/>
      <c r="P653" s="1"/>
      <c r="Q653" s="75"/>
      <c r="R653" s="75"/>
      <c r="S653" s="75"/>
      <c r="T653" s="1"/>
      <c r="U653" s="75"/>
      <c r="V653" s="75"/>
      <c r="W653" s="1"/>
    </row>
    <row r="654" spans="6:23" ht="20.100000000000001" customHeight="1" x14ac:dyDescent="0.25">
      <c r="F654" s="172"/>
      <c r="G654" s="73"/>
      <c r="H654" s="72"/>
      <c r="I654" s="73"/>
      <c r="L654" s="74"/>
      <c r="M654" s="74"/>
      <c r="N654" s="74"/>
      <c r="O654" s="74"/>
      <c r="P654" s="1"/>
      <c r="Q654" s="75"/>
      <c r="R654" s="75"/>
      <c r="S654" s="75"/>
      <c r="T654" s="1"/>
      <c r="U654" s="75"/>
      <c r="V654" s="75"/>
      <c r="W654" s="1"/>
    </row>
    <row r="655" spans="6:23" ht="20.100000000000001" customHeight="1" x14ac:dyDescent="0.25">
      <c r="F655" s="172"/>
      <c r="G655" s="73"/>
      <c r="H655" s="72"/>
      <c r="I655" s="73"/>
      <c r="L655" s="74"/>
      <c r="M655" s="74"/>
      <c r="N655" s="74"/>
      <c r="O655" s="74"/>
      <c r="P655" s="1"/>
      <c r="Q655" s="75"/>
      <c r="R655" s="75"/>
      <c r="S655" s="75"/>
      <c r="T655" s="1"/>
      <c r="U655" s="75"/>
      <c r="V655" s="75"/>
      <c r="W655" s="1"/>
    </row>
    <row r="656" spans="6:23" ht="20.100000000000001" customHeight="1" x14ac:dyDescent="0.25">
      <c r="F656" s="172"/>
      <c r="G656" s="73"/>
      <c r="H656" s="72"/>
      <c r="I656" s="73"/>
      <c r="L656" s="74"/>
      <c r="M656" s="74"/>
      <c r="N656" s="74"/>
      <c r="O656" s="74"/>
      <c r="P656" s="1"/>
      <c r="Q656" s="75"/>
      <c r="R656" s="75"/>
      <c r="S656" s="75"/>
      <c r="T656" s="1"/>
      <c r="U656" s="75"/>
      <c r="V656" s="75"/>
      <c r="W656" s="1"/>
    </row>
    <row r="657" spans="6:23" ht="20.100000000000001" customHeight="1" x14ac:dyDescent="0.25">
      <c r="F657" s="172"/>
      <c r="G657" s="73"/>
      <c r="H657" s="72"/>
      <c r="I657" s="73"/>
      <c r="L657" s="74"/>
      <c r="M657" s="74"/>
      <c r="N657" s="74"/>
      <c r="O657" s="74"/>
      <c r="P657" s="1"/>
      <c r="Q657" s="75"/>
      <c r="R657" s="75"/>
      <c r="S657" s="75"/>
      <c r="T657" s="1"/>
      <c r="U657" s="75"/>
      <c r="V657" s="75"/>
      <c r="W657" s="1"/>
    </row>
    <row r="658" spans="6:23" ht="20.100000000000001" customHeight="1" x14ac:dyDescent="0.25">
      <c r="F658" s="172"/>
      <c r="G658" s="73"/>
      <c r="H658" s="72"/>
      <c r="I658" s="73"/>
      <c r="L658" s="74"/>
      <c r="M658" s="74"/>
      <c r="N658" s="74"/>
      <c r="O658" s="74"/>
      <c r="P658" s="1"/>
      <c r="Q658" s="75"/>
      <c r="R658" s="75"/>
      <c r="S658" s="75"/>
      <c r="T658" s="1"/>
      <c r="U658" s="75"/>
      <c r="V658" s="75"/>
      <c r="W658" s="1"/>
    </row>
    <row r="659" spans="6:23" ht="20.100000000000001" customHeight="1" x14ac:dyDescent="0.25">
      <c r="F659" s="172"/>
      <c r="G659" s="73"/>
      <c r="H659" s="72"/>
      <c r="I659" s="73"/>
      <c r="L659" s="74"/>
      <c r="M659" s="74"/>
      <c r="N659" s="74"/>
      <c r="O659" s="74"/>
      <c r="P659" s="1"/>
      <c r="Q659" s="75"/>
      <c r="R659" s="75"/>
      <c r="S659" s="75"/>
      <c r="T659" s="1"/>
      <c r="U659" s="75"/>
      <c r="V659" s="75"/>
      <c r="W659" s="1"/>
    </row>
    <row r="660" spans="6:23" ht="20.100000000000001" customHeight="1" x14ac:dyDescent="0.25">
      <c r="F660" s="172"/>
      <c r="G660" s="73"/>
      <c r="H660" s="72"/>
      <c r="I660" s="73"/>
      <c r="L660" s="74"/>
      <c r="M660" s="74"/>
      <c r="N660" s="74"/>
      <c r="O660" s="74"/>
      <c r="P660" s="1"/>
      <c r="Q660" s="75"/>
      <c r="R660" s="75"/>
      <c r="S660" s="75"/>
      <c r="T660" s="1"/>
      <c r="U660" s="75"/>
      <c r="V660" s="75"/>
      <c r="W660" s="1"/>
    </row>
    <row r="661" spans="6:23" ht="20.100000000000001" customHeight="1" x14ac:dyDescent="0.25">
      <c r="F661" s="172"/>
      <c r="G661" s="73"/>
      <c r="H661" s="72"/>
      <c r="I661" s="73"/>
      <c r="L661" s="74"/>
      <c r="M661" s="74"/>
      <c r="N661" s="74"/>
      <c r="O661" s="74"/>
      <c r="P661" s="1"/>
      <c r="Q661" s="75"/>
      <c r="R661" s="75"/>
      <c r="S661" s="75"/>
      <c r="T661" s="1"/>
      <c r="U661" s="75"/>
      <c r="V661" s="75"/>
      <c r="W661" s="1"/>
    </row>
    <row r="662" spans="6:23" ht="20.100000000000001" customHeight="1" x14ac:dyDescent="0.25">
      <c r="F662" s="172"/>
      <c r="G662" s="73"/>
      <c r="H662" s="72"/>
      <c r="I662" s="73"/>
      <c r="L662" s="74"/>
      <c r="M662" s="74"/>
      <c r="N662" s="74"/>
      <c r="O662" s="74"/>
      <c r="P662" s="1"/>
      <c r="Q662" s="75"/>
      <c r="R662" s="75"/>
      <c r="S662" s="75"/>
      <c r="T662" s="1"/>
      <c r="U662" s="75"/>
      <c r="V662" s="75"/>
      <c r="W662" s="1"/>
    </row>
    <row r="663" spans="6:23" ht="20.100000000000001" customHeight="1" x14ac:dyDescent="0.25">
      <c r="F663" s="172"/>
      <c r="G663" s="73"/>
      <c r="H663" s="72"/>
      <c r="I663" s="73"/>
      <c r="L663" s="74"/>
      <c r="M663" s="74"/>
      <c r="N663" s="74"/>
      <c r="O663" s="74"/>
      <c r="P663" s="1"/>
      <c r="Q663" s="75"/>
      <c r="R663" s="75"/>
      <c r="S663" s="75"/>
      <c r="T663" s="1"/>
      <c r="U663" s="75"/>
      <c r="V663" s="75"/>
      <c r="W663" s="1"/>
    </row>
    <row r="664" spans="6:23" ht="20.100000000000001" customHeight="1" x14ac:dyDescent="0.25">
      <c r="F664" s="172"/>
      <c r="G664" s="73"/>
      <c r="H664" s="72"/>
      <c r="I664" s="73"/>
      <c r="L664" s="74"/>
      <c r="M664" s="74"/>
      <c r="N664" s="74"/>
      <c r="O664" s="74"/>
      <c r="P664" s="1"/>
      <c r="Q664" s="75"/>
      <c r="R664" s="75"/>
      <c r="S664" s="75"/>
      <c r="T664" s="1"/>
      <c r="U664" s="75"/>
      <c r="V664" s="75"/>
      <c r="W664" s="1"/>
    </row>
    <row r="665" spans="6:23" ht="20.100000000000001" customHeight="1" x14ac:dyDescent="0.25">
      <c r="F665" s="172"/>
      <c r="G665" s="73"/>
      <c r="H665" s="72"/>
      <c r="I665" s="73"/>
      <c r="L665" s="74"/>
      <c r="M665" s="74"/>
      <c r="N665" s="74"/>
      <c r="O665" s="74"/>
      <c r="P665" s="1"/>
      <c r="Q665" s="75"/>
      <c r="R665" s="75"/>
      <c r="S665" s="75"/>
      <c r="T665" s="1"/>
      <c r="U665" s="75"/>
      <c r="V665" s="75"/>
      <c r="W665" s="1"/>
    </row>
    <row r="666" spans="6:23" ht="20.100000000000001" customHeight="1" x14ac:dyDescent="0.25">
      <c r="F666" s="172"/>
      <c r="G666" s="73"/>
      <c r="H666" s="72"/>
      <c r="I666" s="73"/>
      <c r="L666" s="74"/>
      <c r="M666" s="74"/>
      <c r="N666" s="74"/>
      <c r="O666" s="74"/>
      <c r="P666" s="1"/>
      <c r="Q666" s="75"/>
      <c r="R666" s="75"/>
      <c r="S666" s="75"/>
      <c r="T666" s="1"/>
      <c r="U666" s="75"/>
      <c r="V666" s="75"/>
      <c r="W666" s="1"/>
    </row>
    <row r="667" spans="6:23" ht="20.100000000000001" customHeight="1" x14ac:dyDescent="0.25">
      <c r="F667" s="172"/>
      <c r="G667" s="73"/>
      <c r="H667" s="72"/>
      <c r="I667" s="73"/>
      <c r="L667" s="74"/>
      <c r="M667" s="74"/>
      <c r="N667" s="74"/>
      <c r="O667" s="74"/>
      <c r="P667" s="1"/>
      <c r="Q667" s="75"/>
      <c r="R667" s="75"/>
      <c r="S667" s="75"/>
      <c r="T667" s="1"/>
      <c r="U667" s="75"/>
      <c r="V667" s="75"/>
      <c r="W667" s="1"/>
    </row>
    <row r="668" spans="6:23" ht="20.100000000000001" customHeight="1" x14ac:dyDescent="0.25">
      <c r="F668" s="172"/>
      <c r="G668" s="73"/>
      <c r="H668" s="72"/>
      <c r="I668" s="73"/>
      <c r="L668" s="74"/>
      <c r="M668" s="74"/>
      <c r="N668" s="74"/>
      <c r="O668" s="74"/>
      <c r="P668" s="1"/>
      <c r="Q668" s="75"/>
      <c r="R668" s="75"/>
      <c r="S668" s="75"/>
      <c r="T668" s="1"/>
      <c r="U668" s="75"/>
      <c r="V668" s="75"/>
      <c r="W668" s="1"/>
    </row>
    <row r="669" spans="6:23" ht="20.100000000000001" customHeight="1" x14ac:dyDescent="0.25">
      <c r="F669" s="172"/>
      <c r="G669" s="73"/>
      <c r="H669" s="72"/>
      <c r="I669" s="73"/>
      <c r="L669" s="74"/>
      <c r="M669" s="74"/>
      <c r="N669" s="74"/>
      <c r="O669" s="74"/>
      <c r="P669" s="1"/>
      <c r="Q669" s="75"/>
      <c r="R669" s="75"/>
      <c r="S669" s="75"/>
      <c r="T669" s="1"/>
      <c r="U669" s="75"/>
      <c r="V669" s="75"/>
      <c r="W669" s="1"/>
    </row>
    <row r="670" spans="6:23" ht="20.100000000000001" customHeight="1" x14ac:dyDescent="0.25">
      <c r="F670" s="172"/>
      <c r="G670" s="73"/>
      <c r="H670" s="72"/>
      <c r="I670" s="73"/>
      <c r="L670" s="74"/>
      <c r="M670" s="74"/>
      <c r="N670" s="74"/>
      <c r="O670" s="74"/>
      <c r="P670" s="1"/>
      <c r="Q670" s="75"/>
      <c r="R670" s="75"/>
      <c r="S670" s="75"/>
      <c r="T670" s="1"/>
      <c r="U670" s="75"/>
      <c r="V670" s="75"/>
      <c r="W670" s="1"/>
    </row>
    <row r="671" spans="6:23" ht="20.100000000000001" customHeight="1" x14ac:dyDescent="0.25">
      <c r="F671" s="172"/>
      <c r="G671" s="73"/>
      <c r="H671" s="72"/>
      <c r="I671" s="73"/>
      <c r="L671" s="74"/>
      <c r="M671" s="74"/>
      <c r="N671" s="74"/>
      <c r="O671" s="74"/>
      <c r="P671" s="1"/>
      <c r="Q671" s="75"/>
      <c r="R671" s="75"/>
      <c r="S671" s="75"/>
      <c r="T671" s="1"/>
      <c r="U671" s="75"/>
      <c r="V671" s="75"/>
      <c r="W671" s="1"/>
    </row>
    <row r="672" spans="6:23" ht="20.100000000000001" customHeight="1" x14ac:dyDescent="0.25">
      <c r="F672" s="172"/>
      <c r="G672" s="73"/>
      <c r="H672" s="72"/>
      <c r="I672" s="73"/>
      <c r="L672" s="74"/>
      <c r="M672" s="74"/>
      <c r="N672" s="74"/>
      <c r="O672" s="74"/>
      <c r="P672" s="1"/>
      <c r="Q672" s="75"/>
      <c r="R672" s="75"/>
      <c r="S672" s="75"/>
      <c r="T672" s="1"/>
      <c r="U672" s="75"/>
      <c r="V672" s="75"/>
      <c r="W672" s="1"/>
    </row>
    <row r="673" spans="6:23" ht="20.100000000000001" customHeight="1" x14ac:dyDescent="0.25">
      <c r="F673" s="172"/>
      <c r="G673" s="73"/>
      <c r="H673" s="72"/>
      <c r="I673" s="73"/>
      <c r="L673" s="74"/>
      <c r="M673" s="74"/>
      <c r="N673" s="74"/>
      <c r="O673" s="74"/>
      <c r="P673" s="1"/>
      <c r="Q673" s="75"/>
      <c r="R673" s="75"/>
      <c r="S673" s="75"/>
      <c r="T673" s="1"/>
      <c r="U673" s="75"/>
      <c r="V673" s="75"/>
      <c r="W673" s="1"/>
    </row>
    <row r="674" spans="6:23" ht="20.100000000000001" customHeight="1" x14ac:dyDescent="0.25">
      <c r="F674" s="172"/>
      <c r="G674" s="73"/>
      <c r="H674" s="72"/>
      <c r="I674" s="73"/>
      <c r="L674" s="74"/>
      <c r="M674" s="74"/>
      <c r="N674" s="74"/>
      <c r="O674" s="74"/>
      <c r="P674" s="1"/>
      <c r="Q674" s="75"/>
      <c r="R674" s="75"/>
      <c r="S674" s="75"/>
      <c r="T674" s="1"/>
      <c r="U674" s="75"/>
      <c r="V674" s="75"/>
      <c r="W674" s="1"/>
    </row>
    <row r="675" spans="6:23" ht="20.100000000000001" customHeight="1" x14ac:dyDescent="0.25">
      <c r="F675" s="172"/>
      <c r="G675" s="73"/>
      <c r="H675" s="72"/>
      <c r="I675" s="73"/>
      <c r="L675" s="74"/>
      <c r="M675" s="74"/>
      <c r="N675" s="74"/>
      <c r="O675" s="74"/>
      <c r="P675" s="1"/>
      <c r="Q675" s="75"/>
      <c r="R675" s="75"/>
      <c r="S675" s="75"/>
      <c r="T675" s="1"/>
      <c r="U675" s="75"/>
      <c r="V675" s="75"/>
      <c r="W675" s="1"/>
    </row>
    <row r="676" spans="6:23" ht="20.100000000000001" customHeight="1" x14ac:dyDescent="0.25">
      <c r="F676" s="172"/>
      <c r="G676" s="73"/>
      <c r="H676" s="72"/>
      <c r="I676" s="73"/>
      <c r="L676" s="74"/>
      <c r="M676" s="74"/>
      <c r="N676" s="74"/>
      <c r="O676" s="74"/>
      <c r="P676" s="1"/>
      <c r="Q676" s="75"/>
      <c r="R676" s="75"/>
      <c r="S676" s="75"/>
      <c r="T676" s="1"/>
      <c r="U676" s="75"/>
      <c r="V676" s="75"/>
      <c r="W676" s="1"/>
    </row>
    <row r="677" spans="6:23" ht="20.100000000000001" customHeight="1" x14ac:dyDescent="0.25">
      <c r="F677" s="172"/>
      <c r="G677" s="73"/>
      <c r="H677" s="72"/>
      <c r="I677" s="73"/>
      <c r="L677" s="74"/>
      <c r="M677" s="74"/>
      <c r="N677" s="74"/>
      <c r="O677" s="74"/>
      <c r="P677" s="1"/>
      <c r="Q677" s="75"/>
      <c r="R677" s="75"/>
      <c r="S677" s="75"/>
      <c r="T677" s="1"/>
      <c r="U677" s="75"/>
      <c r="V677" s="75"/>
      <c r="W677" s="1"/>
    </row>
    <row r="678" spans="6:23" ht="20.100000000000001" customHeight="1" x14ac:dyDescent="0.25">
      <c r="F678" s="172"/>
      <c r="G678" s="73"/>
      <c r="H678" s="72"/>
      <c r="I678" s="73"/>
      <c r="L678" s="74"/>
      <c r="M678" s="74"/>
      <c r="N678" s="74"/>
      <c r="O678" s="74"/>
      <c r="P678" s="1"/>
      <c r="Q678" s="75"/>
      <c r="R678" s="75"/>
      <c r="S678" s="75"/>
      <c r="T678" s="1"/>
      <c r="U678" s="75"/>
      <c r="V678" s="75"/>
      <c r="W678" s="1"/>
    </row>
    <row r="679" spans="6:23" ht="20.100000000000001" customHeight="1" x14ac:dyDescent="0.25">
      <c r="F679" s="172"/>
      <c r="G679" s="73"/>
      <c r="H679" s="72"/>
      <c r="I679" s="73"/>
      <c r="L679" s="74"/>
      <c r="M679" s="74"/>
      <c r="N679" s="74"/>
      <c r="O679" s="74"/>
      <c r="P679" s="1"/>
      <c r="Q679" s="75"/>
      <c r="R679" s="75"/>
      <c r="S679" s="75"/>
      <c r="T679" s="1"/>
      <c r="U679" s="75"/>
      <c r="V679" s="75"/>
      <c r="W679" s="1"/>
    </row>
    <row r="680" spans="6:23" ht="20.100000000000001" customHeight="1" x14ac:dyDescent="0.25">
      <c r="F680" s="172"/>
      <c r="G680" s="73"/>
      <c r="H680" s="72"/>
      <c r="I680" s="73"/>
      <c r="L680" s="74"/>
      <c r="M680" s="74"/>
      <c r="N680" s="74"/>
      <c r="O680" s="74"/>
      <c r="P680" s="1"/>
      <c r="Q680" s="75"/>
      <c r="R680" s="75"/>
      <c r="S680" s="75"/>
      <c r="T680" s="1"/>
      <c r="U680" s="75"/>
      <c r="V680" s="75"/>
      <c r="W680" s="1"/>
    </row>
    <row r="681" spans="6:23" ht="20.100000000000001" customHeight="1" x14ac:dyDescent="0.25">
      <c r="F681" s="172"/>
      <c r="G681" s="73"/>
      <c r="H681" s="72"/>
      <c r="I681" s="73"/>
      <c r="L681" s="74"/>
      <c r="M681" s="74"/>
      <c r="N681" s="74"/>
      <c r="O681" s="74"/>
      <c r="P681" s="1"/>
      <c r="Q681" s="75"/>
      <c r="R681" s="75"/>
      <c r="S681" s="75"/>
      <c r="T681" s="1"/>
      <c r="U681" s="75"/>
      <c r="V681" s="75"/>
      <c r="W681" s="1"/>
    </row>
    <row r="682" spans="6:23" ht="20.100000000000001" customHeight="1" x14ac:dyDescent="0.25">
      <c r="F682" s="172"/>
      <c r="G682" s="73"/>
      <c r="H682" s="72"/>
      <c r="I682" s="73"/>
      <c r="L682" s="74"/>
      <c r="M682" s="74"/>
      <c r="N682" s="74"/>
      <c r="O682" s="74"/>
      <c r="P682" s="1"/>
      <c r="Q682" s="75"/>
      <c r="R682" s="75"/>
      <c r="S682" s="75"/>
      <c r="T682" s="1"/>
      <c r="U682" s="75"/>
      <c r="V682" s="75"/>
      <c r="W682" s="1"/>
    </row>
    <row r="683" spans="6:23" ht="20.100000000000001" customHeight="1" x14ac:dyDescent="0.25">
      <c r="F683" s="172"/>
      <c r="G683" s="73"/>
      <c r="H683" s="72"/>
      <c r="I683" s="73"/>
      <c r="L683" s="74"/>
      <c r="M683" s="74"/>
      <c r="N683" s="74"/>
      <c r="O683" s="74"/>
      <c r="P683" s="1"/>
      <c r="Q683" s="75"/>
      <c r="R683" s="75"/>
      <c r="S683" s="75"/>
      <c r="T683" s="1"/>
      <c r="U683" s="75"/>
      <c r="V683" s="75"/>
      <c r="W683" s="1"/>
    </row>
    <row r="684" spans="6:23" ht="20.100000000000001" customHeight="1" x14ac:dyDescent="0.25">
      <c r="F684" s="172"/>
      <c r="G684" s="73"/>
      <c r="H684" s="72"/>
      <c r="I684" s="73"/>
      <c r="L684" s="74"/>
      <c r="M684" s="74"/>
      <c r="N684" s="74"/>
      <c r="O684" s="74"/>
      <c r="P684" s="1"/>
      <c r="Q684" s="75"/>
      <c r="R684" s="75"/>
      <c r="S684" s="75"/>
      <c r="T684" s="1"/>
      <c r="U684" s="75"/>
      <c r="V684" s="75"/>
      <c r="W684" s="1"/>
    </row>
    <row r="685" spans="6:23" ht="20.100000000000001" customHeight="1" x14ac:dyDescent="0.25">
      <c r="F685" s="172"/>
      <c r="G685" s="73"/>
      <c r="H685" s="72"/>
      <c r="I685" s="73"/>
      <c r="L685" s="74"/>
      <c r="M685" s="74"/>
      <c r="N685" s="74"/>
      <c r="O685" s="74"/>
      <c r="P685" s="1"/>
      <c r="Q685" s="75"/>
      <c r="R685" s="75"/>
      <c r="S685" s="75"/>
      <c r="T685" s="1"/>
      <c r="U685" s="75"/>
      <c r="V685" s="75"/>
      <c r="W685" s="1"/>
    </row>
    <row r="686" spans="6:23" ht="20.100000000000001" customHeight="1" x14ac:dyDescent="0.25">
      <c r="F686" s="172"/>
      <c r="G686" s="73"/>
      <c r="H686" s="72"/>
      <c r="I686" s="73"/>
      <c r="L686" s="74"/>
      <c r="M686" s="74"/>
      <c r="N686" s="74"/>
      <c r="O686" s="74"/>
      <c r="P686" s="1"/>
      <c r="Q686" s="75"/>
      <c r="R686" s="75"/>
      <c r="S686" s="75"/>
      <c r="T686" s="1"/>
      <c r="U686" s="75"/>
      <c r="V686" s="75"/>
      <c r="W686" s="1"/>
    </row>
    <row r="687" spans="6:23" ht="20.100000000000001" customHeight="1" x14ac:dyDescent="0.25">
      <c r="F687" s="172"/>
      <c r="G687" s="73"/>
      <c r="H687" s="72"/>
      <c r="I687" s="73"/>
      <c r="L687" s="74"/>
      <c r="M687" s="74"/>
      <c r="N687" s="74"/>
      <c r="O687" s="74"/>
      <c r="P687" s="1"/>
      <c r="Q687" s="75"/>
      <c r="R687" s="75"/>
      <c r="S687" s="75"/>
      <c r="T687" s="1"/>
      <c r="U687" s="75"/>
      <c r="V687" s="75"/>
      <c r="W687" s="1"/>
    </row>
    <row r="688" spans="6:23" ht="20.100000000000001" customHeight="1" x14ac:dyDescent="0.25">
      <c r="F688" s="172"/>
      <c r="G688" s="73"/>
      <c r="H688" s="72"/>
      <c r="I688" s="73"/>
      <c r="L688" s="74"/>
      <c r="M688" s="74"/>
      <c r="N688" s="74"/>
      <c r="O688" s="74"/>
      <c r="P688" s="1"/>
      <c r="Q688" s="75"/>
      <c r="R688" s="75"/>
      <c r="S688" s="75"/>
      <c r="T688" s="1"/>
      <c r="U688" s="75"/>
      <c r="V688" s="75"/>
      <c r="W688" s="1"/>
    </row>
    <row r="689" spans="6:23" ht="20.100000000000001" customHeight="1" x14ac:dyDescent="0.25">
      <c r="F689" s="172"/>
      <c r="G689" s="73"/>
      <c r="H689" s="72"/>
      <c r="I689" s="73"/>
      <c r="L689" s="74"/>
      <c r="M689" s="74"/>
      <c r="N689" s="74"/>
      <c r="O689" s="74"/>
      <c r="P689" s="1"/>
      <c r="Q689" s="75"/>
      <c r="R689" s="75"/>
      <c r="S689" s="75"/>
      <c r="T689" s="1"/>
      <c r="U689" s="75"/>
      <c r="V689" s="75"/>
      <c r="W689" s="1"/>
    </row>
    <row r="690" spans="6:23" ht="20.100000000000001" customHeight="1" x14ac:dyDescent="0.25">
      <c r="F690" s="172"/>
      <c r="G690" s="73"/>
      <c r="H690" s="72"/>
      <c r="I690" s="73"/>
      <c r="L690" s="74"/>
      <c r="M690" s="74"/>
      <c r="N690" s="74"/>
      <c r="O690" s="74"/>
      <c r="P690" s="1"/>
      <c r="Q690" s="75"/>
      <c r="R690" s="75"/>
      <c r="S690" s="75"/>
      <c r="T690" s="1"/>
      <c r="U690" s="75"/>
      <c r="V690" s="75"/>
      <c r="W690" s="1"/>
    </row>
    <row r="691" spans="6:23" ht="20.100000000000001" customHeight="1" x14ac:dyDescent="0.25">
      <c r="F691" s="172"/>
      <c r="G691" s="73"/>
      <c r="H691" s="72"/>
      <c r="I691" s="73"/>
      <c r="L691" s="74"/>
      <c r="M691" s="74"/>
      <c r="N691" s="74"/>
      <c r="O691" s="74"/>
      <c r="P691" s="1"/>
      <c r="Q691" s="75"/>
      <c r="R691" s="75"/>
      <c r="S691" s="75"/>
      <c r="T691" s="1"/>
      <c r="U691" s="75"/>
      <c r="V691" s="75"/>
      <c r="W691" s="1"/>
    </row>
    <row r="692" spans="6:23" ht="20.100000000000001" customHeight="1" x14ac:dyDescent="0.25">
      <c r="F692" s="172"/>
      <c r="G692" s="73"/>
      <c r="H692" s="72"/>
      <c r="I692" s="73"/>
      <c r="L692" s="74"/>
      <c r="M692" s="74"/>
      <c r="N692" s="74"/>
      <c r="O692" s="74"/>
      <c r="P692" s="1"/>
      <c r="Q692" s="75"/>
      <c r="R692" s="75"/>
      <c r="S692" s="75"/>
      <c r="T692" s="1"/>
      <c r="U692" s="75"/>
      <c r="V692" s="75"/>
      <c r="W692" s="1"/>
    </row>
    <row r="693" spans="6:23" ht="20.100000000000001" customHeight="1" x14ac:dyDescent="0.25">
      <c r="F693" s="172"/>
      <c r="G693" s="73"/>
      <c r="H693" s="72"/>
      <c r="I693" s="73"/>
      <c r="L693" s="74"/>
      <c r="M693" s="74"/>
      <c r="N693" s="74"/>
      <c r="O693" s="74"/>
      <c r="P693" s="1"/>
      <c r="Q693" s="75"/>
      <c r="R693" s="75"/>
      <c r="S693" s="75"/>
      <c r="T693" s="1"/>
      <c r="U693" s="75"/>
      <c r="V693" s="75"/>
      <c r="W693" s="1"/>
    </row>
    <row r="694" spans="6:23" ht="20.100000000000001" customHeight="1" x14ac:dyDescent="0.25">
      <c r="F694" s="172"/>
      <c r="G694" s="73"/>
      <c r="H694" s="72"/>
      <c r="I694" s="73"/>
      <c r="L694" s="74"/>
      <c r="M694" s="74"/>
      <c r="N694" s="74"/>
      <c r="O694" s="74"/>
      <c r="P694" s="1"/>
      <c r="Q694" s="75"/>
      <c r="R694" s="75"/>
      <c r="S694" s="75"/>
      <c r="T694" s="1"/>
      <c r="U694" s="75"/>
      <c r="V694" s="75"/>
      <c r="W694" s="1"/>
    </row>
    <row r="695" spans="6:23" ht="20.100000000000001" customHeight="1" x14ac:dyDescent="0.25">
      <c r="F695" s="172"/>
      <c r="G695" s="73"/>
      <c r="H695" s="72"/>
      <c r="I695" s="73"/>
      <c r="L695" s="74"/>
      <c r="M695" s="74"/>
      <c r="N695" s="74"/>
      <c r="O695" s="74"/>
      <c r="P695" s="1"/>
      <c r="Q695" s="75"/>
      <c r="R695" s="75"/>
      <c r="S695" s="75"/>
      <c r="T695" s="1"/>
      <c r="U695" s="75"/>
      <c r="V695" s="75"/>
      <c r="W695" s="1"/>
    </row>
    <row r="696" spans="6:23" ht="20.100000000000001" customHeight="1" x14ac:dyDescent="0.25">
      <c r="F696" s="172"/>
      <c r="G696" s="73"/>
      <c r="H696" s="72"/>
      <c r="I696" s="73"/>
      <c r="L696" s="74"/>
      <c r="M696" s="74"/>
      <c r="N696" s="74"/>
      <c r="O696" s="74"/>
      <c r="P696" s="1"/>
      <c r="Q696" s="75"/>
      <c r="R696" s="75"/>
      <c r="S696" s="75"/>
      <c r="T696" s="1"/>
      <c r="U696" s="75"/>
      <c r="V696" s="75"/>
      <c r="W696" s="1"/>
    </row>
    <row r="697" spans="6:23" ht="20.100000000000001" customHeight="1" x14ac:dyDescent="0.25">
      <c r="F697" s="172"/>
      <c r="G697" s="73"/>
      <c r="H697" s="72"/>
      <c r="I697" s="73"/>
      <c r="L697" s="74"/>
      <c r="M697" s="74"/>
      <c r="N697" s="74"/>
      <c r="O697" s="74"/>
      <c r="P697" s="1"/>
      <c r="Q697" s="75"/>
      <c r="R697" s="75"/>
      <c r="S697" s="75"/>
      <c r="T697" s="1"/>
      <c r="U697" s="75"/>
      <c r="V697" s="75"/>
      <c r="W697" s="1"/>
    </row>
    <row r="698" spans="6:23" ht="20.100000000000001" customHeight="1" x14ac:dyDescent="0.25">
      <c r="F698" s="172"/>
      <c r="G698" s="73"/>
      <c r="H698" s="72"/>
      <c r="I698" s="73"/>
      <c r="L698" s="74"/>
      <c r="M698" s="74"/>
      <c r="N698" s="74"/>
      <c r="O698" s="74"/>
      <c r="P698" s="1"/>
      <c r="Q698" s="75"/>
      <c r="R698" s="75"/>
      <c r="S698" s="75"/>
      <c r="T698" s="1"/>
      <c r="U698" s="75"/>
      <c r="V698" s="75"/>
      <c r="W698" s="1"/>
    </row>
    <row r="699" spans="6:23" ht="20.100000000000001" customHeight="1" x14ac:dyDescent="0.25">
      <c r="F699" s="172"/>
      <c r="G699" s="73"/>
      <c r="H699" s="72"/>
      <c r="I699" s="73"/>
      <c r="L699" s="74"/>
      <c r="M699" s="74"/>
      <c r="N699" s="74"/>
      <c r="O699" s="74"/>
      <c r="P699" s="1"/>
      <c r="Q699" s="75"/>
      <c r="R699" s="75"/>
      <c r="S699" s="75"/>
      <c r="T699" s="1"/>
      <c r="U699" s="75"/>
      <c r="V699" s="75"/>
      <c r="W699" s="1"/>
    </row>
    <row r="700" spans="6:23" ht="20.100000000000001" customHeight="1" x14ac:dyDescent="0.25">
      <c r="F700" s="172"/>
      <c r="G700" s="73"/>
      <c r="H700" s="72"/>
      <c r="I700" s="73"/>
      <c r="L700" s="74"/>
      <c r="M700" s="74"/>
      <c r="N700" s="74"/>
      <c r="O700" s="74"/>
      <c r="P700" s="1"/>
      <c r="Q700" s="75"/>
      <c r="R700" s="75"/>
      <c r="S700" s="75"/>
      <c r="T700" s="1"/>
      <c r="U700" s="75"/>
      <c r="V700" s="75"/>
      <c r="W700" s="1"/>
    </row>
    <row r="701" spans="6:23" ht="20.100000000000001" customHeight="1" x14ac:dyDescent="0.25">
      <c r="F701" s="172"/>
      <c r="G701" s="73"/>
      <c r="H701" s="72"/>
      <c r="I701" s="73"/>
      <c r="L701" s="74"/>
      <c r="M701" s="74"/>
      <c r="N701" s="74"/>
      <c r="O701" s="74"/>
      <c r="P701" s="1"/>
      <c r="Q701" s="75"/>
      <c r="R701" s="75"/>
      <c r="S701" s="75"/>
      <c r="T701" s="1"/>
      <c r="U701" s="75"/>
      <c r="V701" s="75"/>
      <c r="W701" s="1"/>
    </row>
    <row r="702" spans="6:23" ht="20.100000000000001" customHeight="1" x14ac:dyDescent="0.25">
      <c r="F702" s="172"/>
      <c r="G702" s="73"/>
      <c r="H702" s="72"/>
      <c r="I702" s="73"/>
      <c r="L702" s="74"/>
      <c r="M702" s="74"/>
      <c r="N702" s="74"/>
      <c r="O702" s="74"/>
      <c r="P702" s="1"/>
      <c r="Q702" s="75"/>
      <c r="R702" s="75"/>
      <c r="S702" s="75"/>
      <c r="T702" s="1"/>
      <c r="U702" s="75"/>
      <c r="V702" s="75"/>
      <c r="W702" s="1"/>
    </row>
    <row r="703" spans="6:23" ht="20.100000000000001" customHeight="1" x14ac:dyDescent="0.25">
      <c r="F703" s="172"/>
      <c r="G703" s="73"/>
      <c r="H703" s="72"/>
      <c r="I703" s="73"/>
      <c r="L703" s="74"/>
      <c r="M703" s="74"/>
      <c r="N703" s="74"/>
      <c r="O703" s="74"/>
      <c r="P703" s="1"/>
      <c r="Q703" s="75"/>
      <c r="R703" s="75"/>
      <c r="S703" s="75"/>
      <c r="T703" s="1"/>
      <c r="U703" s="75"/>
      <c r="V703" s="75"/>
      <c r="W703" s="1"/>
    </row>
    <row r="704" spans="6:23" ht="20.100000000000001" customHeight="1" x14ac:dyDescent="0.25">
      <c r="F704" s="172"/>
      <c r="G704" s="73"/>
      <c r="H704" s="72"/>
      <c r="I704" s="73"/>
      <c r="L704" s="74"/>
      <c r="M704" s="74"/>
      <c r="N704" s="74"/>
      <c r="O704" s="74"/>
      <c r="P704" s="1"/>
      <c r="Q704" s="75"/>
      <c r="R704" s="75"/>
      <c r="S704" s="75"/>
      <c r="T704" s="1"/>
      <c r="U704" s="75"/>
      <c r="V704" s="75"/>
      <c r="W704" s="1"/>
    </row>
    <row r="705" spans="6:23" ht="20.100000000000001" customHeight="1" x14ac:dyDescent="0.25">
      <c r="F705" s="172"/>
      <c r="G705" s="73"/>
      <c r="H705" s="72"/>
      <c r="I705" s="73"/>
      <c r="L705" s="74"/>
      <c r="M705" s="74"/>
      <c r="N705" s="74"/>
      <c r="O705" s="74"/>
      <c r="P705" s="1"/>
      <c r="Q705" s="75"/>
      <c r="R705" s="75"/>
      <c r="S705" s="75"/>
      <c r="T705" s="1"/>
      <c r="U705" s="75"/>
      <c r="V705" s="75"/>
      <c r="W705" s="1"/>
    </row>
    <row r="706" spans="6:23" ht="20.100000000000001" customHeight="1" x14ac:dyDescent="0.25">
      <c r="F706" s="172"/>
      <c r="G706" s="73"/>
      <c r="H706" s="72"/>
      <c r="I706" s="73"/>
      <c r="L706" s="74"/>
      <c r="M706" s="74"/>
      <c r="N706" s="74"/>
      <c r="O706" s="74"/>
      <c r="P706" s="1"/>
      <c r="Q706" s="75"/>
      <c r="R706" s="75"/>
      <c r="S706" s="75"/>
      <c r="T706" s="1"/>
      <c r="U706" s="75"/>
      <c r="V706" s="75"/>
      <c r="W706" s="1"/>
    </row>
    <row r="707" spans="6:23" ht="20.100000000000001" customHeight="1" x14ac:dyDescent="0.25">
      <c r="F707" s="172"/>
      <c r="G707" s="73"/>
      <c r="H707" s="72"/>
      <c r="I707" s="73"/>
      <c r="L707" s="74"/>
      <c r="M707" s="74"/>
      <c r="N707" s="74"/>
      <c r="O707" s="74"/>
      <c r="P707" s="1"/>
      <c r="Q707" s="75"/>
      <c r="R707" s="75"/>
      <c r="S707" s="75"/>
      <c r="T707" s="1"/>
      <c r="U707" s="75"/>
      <c r="V707" s="75"/>
      <c r="W707" s="1"/>
    </row>
    <row r="708" spans="6:23" ht="20.100000000000001" customHeight="1" x14ac:dyDescent="0.25">
      <c r="F708" s="172"/>
      <c r="G708" s="73"/>
      <c r="H708" s="72"/>
      <c r="I708" s="73"/>
      <c r="L708" s="74"/>
      <c r="M708" s="74"/>
      <c r="N708" s="74"/>
      <c r="O708" s="74"/>
      <c r="P708" s="1"/>
      <c r="Q708" s="75"/>
      <c r="R708" s="75"/>
      <c r="S708" s="75"/>
      <c r="T708" s="1"/>
      <c r="U708" s="75"/>
      <c r="V708" s="75"/>
      <c r="W708" s="1"/>
    </row>
    <row r="709" spans="6:23" ht="20.100000000000001" customHeight="1" x14ac:dyDescent="0.25">
      <c r="F709" s="172"/>
      <c r="G709" s="73"/>
      <c r="H709" s="72"/>
      <c r="I709" s="73"/>
      <c r="L709" s="74"/>
      <c r="M709" s="74"/>
      <c r="N709" s="74"/>
      <c r="O709" s="74"/>
      <c r="P709" s="1"/>
      <c r="Q709" s="75"/>
      <c r="R709" s="75"/>
      <c r="S709" s="75"/>
      <c r="T709" s="1"/>
      <c r="U709" s="75"/>
      <c r="V709" s="75"/>
      <c r="W709" s="1"/>
    </row>
    <row r="710" spans="6:23" ht="20.100000000000001" customHeight="1" x14ac:dyDescent="0.25">
      <c r="F710" s="172"/>
      <c r="G710" s="73"/>
      <c r="H710" s="72"/>
      <c r="I710" s="73"/>
      <c r="L710" s="74"/>
      <c r="M710" s="74"/>
      <c r="N710" s="74"/>
      <c r="O710" s="74"/>
      <c r="P710" s="1"/>
      <c r="Q710" s="75"/>
      <c r="R710" s="75"/>
      <c r="S710" s="75"/>
      <c r="T710" s="1"/>
      <c r="U710" s="75"/>
      <c r="V710" s="75"/>
      <c r="W710" s="1"/>
    </row>
    <row r="711" spans="6:23" ht="20.100000000000001" customHeight="1" x14ac:dyDescent="0.25">
      <c r="F711" s="172"/>
      <c r="G711" s="73"/>
      <c r="H711" s="72"/>
      <c r="I711" s="73"/>
      <c r="L711" s="74"/>
      <c r="M711" s="74"/>
      <c r="N711" s="74"/>
      <c r="O711" s="74"/>
      <c r="P711" s="1"/>
      <c r="Q711" s="75"/>
      <c r="R711" s="75"/>
      <c r="S711" s="75"/>
      <c r="T711" s="1"/>
      <c r="U711" s="75"/>
      <c r="V711" s="75"/>
      <c r="W711" s="1"/>
    </row>
    <row r="712" spans="6:23" ht="20.100000000000001" customHeight="1" x14ac:dyDescent="0.25">
      <c r="F712" s="172"/>
      <c r="G712" s="73"/>
      <c r="H712" s="72"/>
      <c r="I712" s="73"/>
      <c r="L712" s="74"/>
      <c r="M712" s="74"/>
      <c r="N712" s="74"/>
      <c r="O712" s="74"/>
      <c r="P712" s="1"/>
      <c r="Q712" s="75"/>
      <c r="R712" s="75"/>
      <c r="S712" s="75"/>
      <c r="T712" s="1"/>
      <c r="U712" s="75"/>
      <c r="V712" s="75"/>
      <c r="W712" s="1"/>
    </row>
    <row r="713" spans="6:23" ht="20.100000000000001" customHeight="1" x14ac:dyDescent="0.25">
      <c r="F713" s="172"/>
      <c r="G713" s="73"/>
      <c r="H713" s="72"/>
      <c r="I713" s="73"/>
      <c r="L713" s="74"/>
      <c r="M713" s="74"/>
      <c r="N713" s="74"/>
      <c r="O713" s="74"/>
      <c r="P713" s="1"/>
      <c r="Q713" s="75"/>
      <c r="R713" s="75"/>
      <c r="S713" s="75"/>
      <c r="T713" s="1"/>
      <c r="U713" s="75"/>
      <c r="V713" s="75"/>
      <c r="W713" s="1"/>
    </row>
    <row r="714" spans="6:23" ht="20.100000000000001" customHeight="1" x14ac:dyDescent="0.25">
      <c r="F714" s="172"/>
      <c r="G714" s="73"/>
      <c r="H714" s="72"/>
      <c r="I714" s="73"/>
      <c r="L714" s="74"/>
      <c r="M714" s="74"/>
      <c r="N714" s="74"/>
      <c r="O714" s="74"/>
      <c r="P714" s="1"/>
      <c r="Q714" s="75"/>
      <c r="R714" s="75"/>
      <c r="S714" s="75"/>
      <c r="T714" s="1"/>
      <c r="U714" s="75"/>
      <c r="V714" s="75"/>
      <c r="W714" s="1"/>
    </row>
    <row r="715" spans="6:23" ht="20.100000000000001" customHeight="1" x14ac:dyDescent="0.25">
      <c r="F715" s="172"/>
      <c r="G715" s="73"/>
      <c r="H715" s="72"/>
      <c r="I715" s="73"/>
      <c r="L715" s="74"/>
      <c r="M715" s="74"/>
      <c r="N715" s="74"/>
      <c r="O715" s="74"/>
      <c r="P715" s="1"/>
      <c r="Q715" s="75"/>
      <c r="R715" s="75"/>
      <c r="S715" s="75"/>
      <c r="T715" s="1"/>
      <c r="U715" s="75"/>
      <c r="V715" s="75"/>
      <c r="W715" s="1"/>
    </row>
    <row r="716" spans="6:23" ht="20.100000000000001" customHeight="1" x14ac:dyDescent="0.25">
      <c r="F716" s="172"/>
      <c r="G716" s="73"/>
      <c r="H716" s="72"/>
      <c r="I716" s="73"/>
      <c r="L716" s="74"/>
      <c r="M716" s="74"/>
      <c r="N716" s="74"/>
      <c r="O716" s="74"/>
      <c r="P716" s="1"/>
      <c r="Q716" s="75"/>
      <c r="R716" s="75"/>
      <c r="S716" s="75"/>
      <c r="T716" s="1"/>
      <c r="U716" s="75"/>
      <c r="V716" s="75"/>
      <c r="W716" s="1"/>
    </row>
    <row r="717" spans="6:23" ht="20.100000000000001" customHeight="1" x14ac:dyDescent="0.25">
      <c r="F717" s="172"/>
      <c r="G717" s="73"/>
      <c r="H717" s="72"/>
      <c r="I717" s="73"/>
      <c r="L717" s="74"/>
      <c r="M717" s="74"/>
      <c r="N717" s="74"/>
      <c r="O717" s="74"/>
      <c r="P717" s="1"/>
      <c r="Q717" s="75"/>
      <c r="R717" s="75"/>
      <c r="S717" s="75"/>
      <c r="T717" s="1"/>
      <c r="U717" s="75"/>
      <c r="V717" s="75"/>
      <c r="W717" s="1"/>
    </row>
    <row r="718" spans="6:23" ht="20.100000000000001" customHeight="1" x14ac:dyDescent="0.25">
      <c r="F718" s="172"/>
      <c r="G718" s="73"/>
      <c r="H718" s="72"/>
      <c r="I718" s="73"/>
      <c r="L718" s="74"/>
      <c r="M718" s="74"/>
      <c r="N718" s="74"/>
      <c r="O718" s="74"/>
      <c r="P718" s="1"/>
      <c r="Q718" s="75"/>
      <c r="R718" s="75"/>
      <c r="S718" s="75"/>
      <c r="T718" s="1"/>
      <c r="U718" s="75"/>
      <c r="V718" s="75"/>
      <c r="W718" s="1"/>
    </row>
    <row r="719" spans="6:23" ht="20.100000000000001" customHeight="1" x14ac:dyDescent="0.25">
      <c r="F719" s="172"/>
      <c r="G719" s="73"/>
      <c r="H719" s="72"/>
      <c r="I719" s="73"/>
      <c r="L719" s="74"/>
      <c r="M719" s="74"/>
      <c r="N719" s="74"/>
      <c r="O719" s="74"/>
      <c r="P719" s="1"/>
      <c r="Q719" s="75"/>
      <c r="R719" s="75"/>
      <c r="S719" s="75"/>
      <c r="T719" s="1"/>
      <c r="U719" s="75"/>
      <c r="V719" s="75"/>
      <c r="W719" s="1"/>
    </row>
    <row r="720" spans="6:23" ht="20.100000000000001" customHeight="1" x14ac:dyDescent="0.25">
      <c r="F720" s="172"/>
      <c r="G720" s="73"/>
      <c r="H720" s="72"/>
      <c r="I720" s="73"/>
      <c r="L720" s="74"/>
      <c r="M720" s="74"/>
      <c r="N720" s="74"/>
      <c r="O720" s="74"/>
      <c r="P720" s="1"/>
      <c r="Q720" s="75"/>
      <c r="R720" s="75"/>
      <c r="S720" s="75"/>
      <c r="T720" s="1"/>
      <c r="U720" s="75"/>
      <c r="V720" s="75"/>
      <c r="W720" s="1"/>
    </row>
    <row r="721" spans="6:23" ht="20.100000000000001" customHeight="1" x14ac:dyDescent="0.25">
      <c r="F721" s="172"/>
      <c r="G721" s="73"/>
      <c r="H721" s="72"/>
      <c r="I721" s="73"/>
      <c r="L721" s="74"/>
      <c r="M721" s="74"/>
      <c r="N721" s="74"/>
      <c r="O721" s="74"/>
      <c r="P721" s="1"/>
      <c r="Q721" s="75"/>
      <c r="R721" s="75"/>
      <c r="S721" s="75"/>
      <c r="T721" s="1"/>
      <c r="U721" s="75"/>
      <c r="V721" s="75"/>
      <c r="W721" s="1"/>
    </row>
    <row r="722" spans="6:23" ht="20.100000000000001" customHeight="1" x14ac:dyDescent="0.25">
      <c r="F722" s="172"/>
      <c r="G722" s="73"/>
      <c r="H722" s="72"/>
      <c r="I722" s="73"/>
      <c r="L722" s="74"/>
      <c r="M722" s="74"/>
      <c r="N722" s="74"/>
      <c r="O722" s="74"/>
      <c r="P722" s="1"/>
      <c r="Q722" s="75"/>
      <c r="R722" s="75"/>
      <c r="S722" s="75"/>
      <c r="T722" s="1"/>
      <c r="U722" s="75"/>
      <c r="V722" s="75"/>
      <c r="W722" s="1"/>
    </row>
    <row r="723" spans="6:23" ht="20.100000000000001" customHeight="1" x14ac:dyDescent="0.25">
      <c r="F723" s="172"/>
      <c r="G723" s="73"/>
      <c r="H723" s="72"/>
      <c r="I723" s="73"/>
      <c r="L723" s="74"/>
      <c r="M723" s="74"/>
      <c r="N723" s="74"/>
      <c r="O723" s="74"/>
      <c r="P723" s="1"/>
      <c r="Q723" s="75"/>
      <c r="R723" s="75"/>
      <c r="S723" s="75"/>
      <c r="T723" s="1"/>
      <c r="U723" s="75"/>
      <c r="V723" s="75"/>
      <c r="W723" s="1"/>
    </row>
    <row r="724" spans="6:23" ht="20.100000000000001" customHeight="1" x14ac:dyDescent="0.25">
      <c r="F724" s="172"/>
      <c r="G724" s="73"/>
      <c r="H724" s="72"/>
      <c r="I724" s="73"/>
      <c r="L724" s="74"/>
      <c r="M724" s="74"/>
      <c r="N724" s="74"/>
      <c r="O724" s="74"/>
      <c r="P724" s="1"/>
      <c r="Q724" s="75"/>
      <c r="R724" s="75"/>
      <c r="S724" s="75"/>
      <c r="T724" s="1"/>
      <c r="U724" s="75"/>
      <c r="V724" s="75"/>
      <c r="W724" s="1"/>
    </row>
    <row r="725" spans="6:23" ht="20.100000000000001" customHeight="1" x14ac:dyDescent="0.25">
      <c r="F725" s="172"/>
      <c r="G725" s="73"/>
      <c r="H725" s="72"/>
      <c r="I725" s="73"/>
      <c r="L725" s="74"/>
      <c r="M725" s="74"/>
      <c r="N725" s="74"/>
      <c r="O725" s="74"/>
      <c r="P725" s="1"/>
      <c r="Q725" s="75"/>
      <c r="R725" s="75"/>
      <c r="S725" s="75"/>
      <c r="T725" s="1"/>
      <c r="U725" s="75"/>
      <c r="V725" s="75"/>
      <c r="W725" s="1"/>
    </row>
    <row r="726" spans="6:23" ht="20.100000000000001" customHeight="1" x14ac:dyDescent="0.25">
      <c r="F726" s="172"/>
      <c r="G726" s="73"/>
      <c r="H726" s="72"/>
      <c r="I726" s="73"/>
      <c r="L726" s="74"/>
      <c r="M726" s="74"/>
      <c r="N726" s="74"/>
      <c r="O726" s="74"/>
      <c r="P726" s="1"/>
      <c r="Q726" s="75"/>
      <c r="R726" s="75"/>
      <c r="S726" s="75"/>
      <c r="T726" s="1"/>
      <c r="U726" s="75"/>
      <c r="V726" s="75"/>
      <c r="W726" s="1"/>
    </row>
    <row r="727" spans="6:23" ht="20.100000000000001" customHeight="1" x14ac:dyDescent="0.25">
      <c r="F727" s="172"/>
      <c r="G727" s="73"/>
      <c r="H727" s="72"/>
      <c r="I727" s="73"/>
      <c r="L727" s="74"/>
      <c r="M727" s="74"/>
      <c r="N727" s="74"/>
      <c r="O727" s="74"/>
      <c r="P727" s="1"/>
      <c r="Q727" s="75"/>
      <c r="R727" s="75"/>
      <c r="S727" s="75"/>
      <c r="T727" s="1"/>
      <c r="U727" s="75"/>
      <c r="V727" s="75"/>
      <c r="W727" s="1"/>
    </row>
    <row r="728" spans="6:23" ht="20.100000000000001" customHeight="1" x14ac:dyDescent="0.25">
      <c r="F728" s="172"/>
      <c r="G728" s="73"/>
      <c r="H728" s="72"/>
      <c r="I728" s="73"/>
      <c r="L728" s="74"/>
      <c r="M728" s="74"/>
      <c r="N728" s="74"/>
      <c r="O728" s="74"/>
      <c r="P728" s="1"/>
      <c r="Q728" s="75"/>
      <c r="R728" s="75"/>
      <c r="S728" s="75"/>
      <c r="T728" s="1"/>
      <c r="U728" s="75"/>
      <c r="V728" s="75"/>
      <c r="W728" s="1"/>
    </row>
    <row r="729" spans="6:23" ht="20.100000000000001" customHeight="1" x14ac:dyDescent="0.25">
      <c r="F729" s="172"/>
      <c r="G729" s="73"/>
      <c r="H729" s="72"/>
      <c r="I729" s="73"/>
      <c r="L729" s="74"/>
      <c r="M729" s="74"/>
      <c r="N729" s="74"/>
      <c r="O729" s="74"/>
      <c r="P729" s="1"/>
      <c r="Q729" s="75"/>
      <c r="R729" s="75"/>
      <c r="S729" s="75"/>
      <c r="T729" s="1"/>
      <c r="U729" s="75"/>
      <c r="V729" s="75"/>
      <c r="W729" s="1"/>
    </row>
    <row r="730" spans="6:23" ht="20.100000000000001" customHeight="1" x14ac:dyDescent="0.25">
      <c r="F730" s="172"/>
      <c r="G730" s="73"/>
      <c r="H730" s="72"/>
      <c r="I730" s="73"/>
      <c r="L730" s="74"/>
      <c r="M730" s="74"/>
      <c r="N730" s="74"/>
      <c r="O730" s="74"/>
      <c r="P730" s="1"/>
      <c r="Q730" s="75"/>
      <c r="R730" s="75"/>
      <c r="S730" s="75"/>
      <c r="T730" s="1"/>
      <c r="U730" s="75"/>
      <c r="V730" s="75"/>
      <c r="W730" s="1"/>
    </row>
    <row r="731" spans="6:23" ht="20.100000000000001" customHeight="1" x14ac:dyDescent="0.25">
      <c r="F731" s="172"/>
      <c r="G731" s="73"/>
      <c r="H731" s="72"/>
      <c r="I731" s="73"/>
      <c r="L731" s="74"/>
      <c r="M731" s="74"/>
      <c r="N731" s="74"/>
      <c r="O731" s="74"/>
      <c r="P731" s="1"/>
      <c r="Q731" s="75"/>
      <c r="R731" s="75"/>
      <c r="S731" s="75"/>
      <c r="T731" s="1"/>
      <c r="U731" s="75"/>
      <c r="V731" s="75"/>
      <c r="W731" s="1"/>
    </row>
    <row r="732" spans="6:23" ht="20.100000000000001" customHeight="1" x14ac:dyDescent="0.25">
      <c r="F732" s="172"/>
      <c r="G732" s="73"/>
      <c r="H732" s="72"/>
      <c r="I732" s="73"/>
      <c r="L732" s="74"/>
      <c r="M732" s="74"/>
      <c r="N732" s="74"/>
      <c r="O732" s="74"/>
      <c r="P732" s="1"/>
      <c r="Q732" s="75"/>
      <c r="R732" s="75"/>
      <c r="S732" s="75"/>
      <c r="T732" s="1"/>
      <c r="U732" s="75"/>
      <c r="V732" s="75"/>
      <c r="W732" s="1"/>
    </row>
    <row r="733" spans="6:23" ht="20.100000000000001" customHeight="1" x14ac:dyDescent="0.25">
      <c r="F733" s="172"/>
      <c r="G733" s="73"/>
      <c r="H733" s="72"/>
      <c r="I733" s="73"/>
      <c r="L733" s="74"/>
      <c r="M733" s="74"/>
      <c r="N733" s="74"/>
      <c r="O733" s="74"/>
      <c r="P733" s="1"/>
      <c r="Q733" s="75"/>
      <c r="R733" s="75"/>
      <c r="S733" s="75"/>
      <c r="T733" s="1"/>
      <c r="U733" s="75"/>
      <c r="V733" s="75"/>
      <c r="W733" s="1"/>
    </row>
    <row r="734" spans="6:23" ht="20.100000000000001" customHeight="1" x14ac:dyDescent="0.25">
      <c r="F734" s="172"/>
      <c r="G734" s="73"/>
      <c r="H734" s="72"/>
      <c r="I734" s="73"/>
      <c r="L734" s="74"/>
      <c r="M734" s="74"/>
      <c r="N734" s="74"/>
      <c r="O734" s="74"/>
      <c r="P734" s="1"/>
      <c r="Q734" s="75"/>
      <c r="R734" s="75"/>
      <c r="S734" s="75"/>
      <c r="T734" s="1"/>
      <c r="U734" s="75"/>
      <c r="V734" s="75"/>
      <c r="W734" s="1"/>
    </row>
    <row r="735" spans="6:23" ht="20.100000000000001" customHeight="1" x14ac:dyDescent="0.25">
      <c r="F735" s="172"/>
      <c r="G735" s="73"/>
      <c r="H735" s="72"/>
      <c r="I735" s="73"/>
      <c r="L735" s="74"/>
      <c r="M735" s="74"/>
      <c r="N735" s="74"/>
      <c r="O735" s="74"/>
      <c r="P735" s="1"/>
      <c r="Q735" s="75"/>
      <c r="R735" s="75"/>
      <c r="S735" s="75"/>
      <c r="T735" s="1"/>
      <c r="U735" s="75"/>
      <c r="V735" s="75"/>
      <c r="W735" s="1"/>
    </row>
    <row r="736" spans="6:23" ht="20.100000000000001" customHeight="1" x14ac:dyDescent="0.25">
      <c r="F736" s="172"/>
      <c r="G736" s="73"/>
      <c r="H736" s="72"/>
      <c r="I736" s="73"/>
      <c r="L736" s="74"/>
      <c r="M736" s="74"/>
      <c r="N736" s="74"/>
      <c r="O736" s="74"/>
      <c r="P736" s="1"/>
      <c r="Q736" s="75"/>
      <c r="R736" s="75"/>
      <c r="S736" s="75"/>
      <c r="T736" s="1"/>
      <c r="U736" s="75"/>
      <c r="V736" s="75"/>
      <c r="W736" s="1"/>
    </row>
    <row r="737" spans="6:23" ht="20.100000000000001" customHeight="1" x14ac:dyDescent="0.25">
      <c r="F737" s="172"/>
      <c r="G737" s="73"/>
      <c r="H737" s="72"/>
      <c r="I737" s="73"/>
      <c r="L737" s="74"/>
      <c r="M737" s="74"/>
      <c r="N737" s="74"/>
      <c r="O737" s="74"/>
      <c r="P737" s="1"/>
      <c r="Q737" s="75"/>
      <c r="R737" s="75"/>
      <c r="S737" s="75"/>
      <c r="T737" s="1"/>
      <c r="U737" s="75"/>
      <c r="V737" s="75"/>
      <c r="W737" s="1"/>
    </row>
    <row r="738" spans="6:23" ht="20.100000000000001" customHeight="1" x14ac:dyDescent="0.25">
      <c r="F738" s="172"/>
      <c r="G738" s="73"/>
      <c r="H738" s="72"/>
      <c r="I738" s="73"/>
      <c r="L738" s="74"/>
      <c r="M738" s="74"/>
      <c r="N738" s="74"/>
      <c r="O738" s="74"/>
      <c r="P738" s="1"/>
      <c r="Q738" s="75"/>
      <c r="R738" s="75"/>
      <c r="S738" s="75"/>
      <c r="T738" s="1"/>
      <c r="U738" s="75"/>
      <c r="V738" s="75"/>
      <c r="W738" s="1"/>
    </row>
    <row r="739" spans="6:23" ht="20.100000000000001" customHeight="1" x14ac:dyDescent="0.25">
      <c r="F739" s="172"/>
      <c r="G739" s="73"/>
      <c r="H739" s="72"/>
      <c r="I739" s="73"/>
      <c r="L739" s="74"/>
      <c r="M739" s="74"/>
      <c r="N739" s="74"/>
      <c r="O739" s="74"/>
      <c r="P739" s="1"/>
      <c r="Q739" s="75"/>
      <c r="R739" s="75"/>
      <c r="S739" s="75"/>
      <c r="T739" s="1"/>
      <c r="U739" s="75"/>
      <c r="V739" s="75"/>
      <c r="W739" s="1"/>
    </row>
    <row r="740" spans="6:23" ht="20.100000000000001" customHeight="1" x14ac:dyDescent="0.25">
      <c r="F740" s="172"/>
      <c r="G740" s="73"/>
      <c r="H740" s="72"/>
      <c r="I740" s="73"/>
      <c r="L740" s="74"/>
      <c r="M740" s="74"/>
      <c r="N740" s="74"/>
      <c r="O740" s="74"/>
      <c r="P740" s="1"/>
      <c r="Q740" s="75"/>
      <c r="R740" s="75"/>
      <c r="S740" s="75"/>
      <c r="T740" s="1"/>
      <c r="U740" s="75"/>
      <c r="V740" s="75"/>
      <c r="W740" s="1"/>
    </row>
    <row r="741" spans="6:23" ht="20.100000000000001" customHeight="1" x14ac:dyDescent="0.25">
      <c r="F741" s="172"/>
      <c r="G741" s="73"/>
      <c r="H741" s="72"/>
      <c r="I741" s="73"/>
      <c r="L741" s="74"/>
      <c r="M741" s="74"/>
      <c r="N741" s="74"/>
      <c r="O741" s="74"/>
      <c r="P741" s="1"/>
      <c r="Q741" s="75"/>
      <c r="R741" s="75"/>
      <c r="S741" s="75"/>
      <c r="T741" s="1"/>
      <c r="U741" s="75"/>
      <c r="V741" s="75"/>
      <c r="W741" s="1"/>
    </row>
    <row r="742" spans="6:23" ht="20.100000000000001" customHeight="1" x14ac:dyDescent="0.25">
      <c r="F742" s="172"/>
      <c r="G742" s="73"/>
      <c r="H742" s="72"/>
      <c r="I742" s="73"/>
      <c r="L742" s="74"/>
      <c r="M742" s="74"/>
      <c r="N742" s="74"/>
      <c r="O742" s="74"/>
      <c r="P742" s="1"/>
      <c r="Q742" s="75"/>
      <c r="R742" s="75"/>
      <c r="S742" s="75"/>
      <c r="T742" s="1"/>
      <c r="U742" s="75"/>
      <c r="V742" s="75"/>
      <c r="W742" s="1"/>
    </row>
    <row r="743" spans="6:23" ht="20.100000000000001" customHeight="1" x14ac:dyDescent="0.25">
      <c r="F743" s="172"/>
      <c r="G743" s="73"/>
      <c r="H743" s="72"/>
      <c r="I743" s="73"/>
      <c r="L743" s="74"/>
      <c r="M743" s="74"/>
      <c r="N743" s="74"/>
      <c r="O743" s="74"/>
      <c r="P743" s="1"/>
      <c r="Q743" s="75"/>
      <c r="R743" s="75"/>
      <c r="S743" s="75"/>
      <c r="T743" s="1"/>
      <c r="U743" s="75"/>
      <c r="V743" s="75"/>
      <c r="W743" s="1"/>
    </row>
    <row r="744" spans="6:23" ht="20.100000000000001" customHeight="1" x14ac:dyDescent="0.25">
      <c r="F744" s="172"/>
      <c r="G744" s="73"/>
      <c r="H744" s="72"/>
      <c r="I744" s="73"/>
      <c r="L744" s="74"/>
      <c r="M744" s="74"/>
      <c r="N744" s="74"/>
      <c r="O744" s="74"/>
      <c r="P744" s="1"/>
      <c r="Q744" s="75"/>
      <c r="R744" s="75"/>
      <c r="S744" s="75"/>
      <c r="T744" s="1"/>
      <c r="U744" s="75"/>
      <c r="V744" s="75"/>
      <c r="W744" s="1"/>
    </row>
    <row r="745" spans="6:23" ht="20.100000000000001" customHeight="1" x14ac:dyDescent="0.25">
      <c r="F745" s="172"/>
      <c r="G745" s="73"/>
      <c r="H745" s="72"/>
      <c r="I745" s="73"/>
      <c r="L745" s="74"/>
      <c r="M745" s="74"/>
      <c r="N745" s="74"/>
      <c r="O745" s="74"/>
      <c r="P745" s="1"/>
      <c r="Q745" s="75"/>
      <c r="R745" s="75"/>
      <c r="S745" s="75"/>
      <c r="T745" s="1"/>
      <c r="U745" s="75"/>
      <c r="V745" s="75"/>
      <c r="W745" s="1"/>
    </row>
    <row r="746" spans="6:23" ht="20.100000000000001" customHeight="1" x14ac:dyDescent="0.25">
      <c r="F746" s="172"/>
      <c r="G746" s="73"/>
      <c r="H746" s="72"/>
      <c r="I746" s="73"/>
      <c r="L746" s="74"/>
      <c r="M746" s="74"/>
      <c r="N746" s="74"/>
      <c r="O746" s="74"/>
      <c r="P746" s="1"/>
      <c r="Q746" s="75"/>
      <c r="R746" s="75"/>
      <c r="S746" s="75"/>
      <c r="T746" s="1"/>
      <c r="U746" s="75"/>
      <c r="V746" s="75"/>
      <c r="W746" s="1"/>
    </row>
    <row r="747" spans="6:23" ht="20.100000000000001" customHeight="1" x14ac:dyDescent="0.25">
      <c r="F747" s="172"/>
      <c r="G747" s="73"/>
      <c r="H747" s="72"/>
      <c r="I747" s="73"/>
      <c r="L747" s="74"/>
      <c r="M747" s="74"/>
      <c r="N747" s="74"/>
      <c r="O747" s="74"/>
      <c r="P747" s="1"/>
      <c r="Q747" s="75"/>
      <c r="R747" s="75"/>
      <c r="S747" s="75"/>
      <c r="T747" s="1"/>
      <c r="U747" s="75"/>
      <c r="V747" s="75"/>
      <c r="W747" s="1"/>
    </row>
    <row r="748" spans="6:23" ht="20.100000000000001" customHeight="1" x14ac:dyDescent="0.25">
      <c r="F748" s="172"/>
      <c r="G748" s="73"/>
      <c r="H748" s="72"/>
      <c r="I748" s="73"/>
      <c r="L748" s="74"/>
      <c r="M748" s="74"/>
      <c r="N748" s="74"/>
      <c r="O748" s="74"/>
      <c r="P748" s="1"/>
      <c r="Q748" s="75"/>
      <c r="R748" s="75"/>
      <c r="S748" s="75"/>
      <c r="T748" s="1"/>
      <c r="U748" s="75"/>
      <c r="V748" s="75"/>
      <c r="W748" s="1"/>
    </row>
    <row r="749" spans="6:23" ht="20.100000000000001" customHeight="1" x14ac:dyDescent="0.25">
      <c r="F749" s="172"/>
      <c r="G749" s="73"/>
      <c r="H749" s="72"/>
      <c r="I749" s="73"/>
      <c r="L749" s="74"/>
      <c r="M749" s="74"/>
      <c r="N749" s="74"/>
      <c r="O749" s="74"/>
      <c r="P749" s="1"/>
      <c r="Q749" s="75"/>
      <c r="R749" s="75"/>
      <c r="S749" s="75"/>
      <c r="T749" s="1"/>
      <c r="U749" s="75"/>
      <c r="V749" s="75"/>
      <c r="W749" s="1"/>
    </row>
    <row r="750" spans="6:23" ht="20.100000000000001" customHeight="1" x14ac:dyDescent="0.25">
      <c r="F750" s="172"/>
      <c r="G750" s="73"/>
      <c r="H750" s="72"/>
      <c r="I750" s="73"/>
      <c r="L750" s="74"/>
      <c r="M750" s="74"/>
      <c r="N750" s="74"/>
      <c r="O750" s="74"/>
      <c r="P750" s="1"/>
      <c r="Q750" s="75"/>
      <c r="R750" s="75"/>
      <c r="S750" s="75"/>
      <c r="T750" s="1"/>
      <c r="U750" s="75"/>
      <c r="V750" s="75"/>
      <c r="W750" s="1"/>
    </row>
    <row r="751" spans="6:23" ht="20.100000000000001" customHeight="1" x14ac:dyDescent="0.25">
      <c r="F751" s="172"/>
      <c r="G751" s="73"/>
      <c r="H751" s="72"/>
      <c r="I751" s="73"/>
      <c r="L751" s="74"/>
      <c r="M751" s="74"/>
      <c r="N751" s="74"/>
      <c r="O751" s="74"/>
      <c r="P751" s="1"/>
      <c r="Q751" s="75"/>
      <c r="R751" s="75"/>
      <c r="S751" s="75"/>
      <c r="T751" s="1"/>
      <c r="U751" s="75"/>
      <c r="V751" s="75"/>
      <c r="W751" s="1"/>
    </row>
    <row r="752" spans="6:23" ht="20.100000000000001" customHeight="1" x14ac:dyDescent="0.25">
      <c r="F752" s="172"/>
      <c r="G752" s="73"/>
      <c r="H752" s="72"/>
      <c r="I752" s="73"/>
      <c r="L752" s="74"/>
      <c r="M752" s="74"/>
      <c r="N752" s="74"/>
      <c r="O752" s="74"/>
      <c r="P752" s="1"/>
      <c r="Q752" s="75"/>
      <c r="R752" s="75"/>
      <c r="S752" s="75"/>
      <c r="T752" s="1"/>
      <c r="U752" s="75"/>
      <c r="V752" s="75"/>
      <c r="W752" s="1"/>
    </row>
    <row r="753" spans="6:23" ht="20.100000000000001" customHeight="1" x14ac:dyDescent="0.25">
      <c r="F753" s="172"/>
      <c r="G753" s="73"/>
      <c r="H753" s="72"/>
      <c r="I753" s="73"/>
      <c r="L753" s="74"/>
      <c r="M753" s="74"/>
      <c r="N753" s="74"/>
      <c r="O753" s="74"/>
      <c r="P753" s="1"/>
      <c r="Q753" s="75"/>
      <c r="R753" s="75"/>
      <c r="S753" s="75"/>
      <c r="T753" s="1"/>
      <c r="U753" s="75"/>
      <c r="V753" s="75"/>
      <c r="W753" s="1"/>
    </row>
    <row r="754" spans="6:23" ht="20.100000000000001" customHeight="1" x14ac:dyDescent="0.25">
      <c r="F754" s="172"/>
      <c r="G754" s="73"/>
      <c r="H754" s="72"/>
      <c r="I754" s="73"/>
      <c r="L754" s="74"/>
      <c r="M754" s="74"/>
      <c r="N754" s="74"/>
      <c r="O754" s="74"/>
      <c r="P754" s="1"/>
      <c r="Q754" s="75"/>
      <c r="R754" s="75"/>
      <c r="S754" s="75"/>
      <c r="T754" s="1"/>
      <c r="U754" s="75"/>
      <c r="V754" s="75"/>
      <c r="W754" s="1"/>
    </row>
    <row r="755" spans="6:23" ht="20.100000000000001" customHeight="1" x14ac:dyDescent="0.25">
      <c r="F755" s="172"/>
      <c r="G755" s="73"/>
      <c r="H755" s="72"/>
      <c r="I755" s="73"/>
      <c r="L755" s="74"/>
      <c r="M755" s="74"/>
      <c r="N755" s="74"/>
      <c r="O755" s="74"/>
      <c r="P755" s="1"/>
      <c r="Q755" s="75"/>
      <c r="R755" s="75"/>
      <c r="S755" s="75"/>
      <c r="T755" s="1"/>
      <c r="U755" s="75"/>
      <c r="V755" s="75"/>
      <c r="W755" s="1"/>
    </row>
    <row r="756" spans="6:23" ht="20.100000000000001" customHeight="1" x14ac:dyDescent="0.25">
      <c r="F756" s="172"/>
      <c r="G756" s="73"/>
      <c r="H756" s="72"/>
      <c r="I756" s="73"/>
      <c r="L756" s="74"/>
      <c r="M756" s="74"/>
      <c r="N756" s="74"/>
      <c r="O756" s="74"/>
      <c r="P756" s="1"/>
      <c r="Q756" s="75"/>
      <c r="R756" s="75"/>
      <c r="S756" s="75"/>
      <c r="T756" s="1"/>
      <c r="U756" s="75"/>
      <c r="V756" s="75"/>
      <c r="W756" s="1"/>
    </row>
    <row r="757" spans="6:23" ht="20.100000000000001" customHeight="1" x14ac:dyDescent="0.25">
      <c r="F757" s="172"/>
      <c r="G757" s="73"/>
      <c r="H757" s="72"/>
      <c r="I757" s="73"/>
      <c r="L757" s="74"/>
      <c r="M757" s="74"/>
      <c r="N757" s="74"/>
      <c r="O757" s="74"/>
      <c r="P757" s="1"/>
      <c r="Q757" s="75"/>
      <c r="R757" s="75"/>
      <c r="S757" s="75"/>
      <c r="T757" s="1"/>
      <c r="U757" s="75"/>
      <c r="V757" s="75"/>
      <c r="W757" s="1"/>
    </row>
    <row r="758" spans="6:23" ht="20.100000000000001" customHeight="1" x14ac:dyDescent="0.25">
      <c r="F758" s="172"/>
      <c r="G758" s="73"/>
      <c r="H758" s="72"/>
      <c r="I758" s="73"/>
      <c r="L758" s="74"/>
      <c r="M758" s="74"/>
      <c r="N758" s="74"/>
      <c r="O758" s="74"/>
      <c r="P758" s="1"/>
      <c r="Q758" s="75"/>
      <c r="R758" s="75"/>
      <c r="S758" s="75"/>
      <c r="T758" s="1"/>
      <c r="U758" s="75"/>
      <c r="V758" s="75"/>
      <c r="W758" s="1"/>
    </row>
    <row r="759" spans="6:23" ht="20.100000000000001" customHeight="1" x14ac:dyDescent="0.25">
      <c r="F759" s="172"/>
      <c r="G759" s="73"/>
      <c r="H759" s="72"/>
      <c r="I759" s="73"/>
      <c r="L759" s="74"/>
      <c r="M759" s="74"/>
      <c r="N759" s="74"/>
      <c r="O759" s="74"/>
      <c r="P759" s="1"/>
      <c r="Q759" s="75"/>
      <c r="R759" s="75"/>
      <c r="S759" s="75"/>
      <c r="T759" s="1"/>
      <c r="U759" s="75"/>
      <c r="V759" s="75"/>
      <c r="W759" s="1"/>
    </row>
    <row r="760" spans="6:23" ht="20.100000000000001" customHeight="1" x14ac:dyDescent="0.25">
      <c r="F760" s="172"/>
      <c r="G760" s="73"/>
      <c r="H760" s="72"/>
      <c r="I760" s="73"/>
      <c r="L760" s="74"/>
      <c r="M760" s="74"/>
      <c r="N760" s="74"/>
      <c r="O760" s="74"/>
      <c r="P760" s="1"/>
      <c r="Q760" s="75"/>
      <c r="R760" s="75"/>
      <c r="S760" s="75"/>
      <c r="T760" s="1"/>
      <c r="U760" s="75"/>
      <c r="V760" s="75"/>
      <c r="W760" s="1"/>
    </row>
    <row r="761" spans="6:23" ht="20.100000000000001" customHeight="1" x14ac:dyDescent="0.25">
      <c r="F761" s="172"/>
      <c r="G761" s="73"/>
      <c r="H761" s="72"/>
      <c r="I761" s="73"/>
      <c r="L761" s="74"/>
      <c r="M761" s="74"/>
      <c r="N761" s="74"/>
      <c r="O761" s="74"/>
      <c r="P761" s="1"/>
      <c r="Q761" s="75"/>
      <c r="R761" s="75"/>
      <c r="S761" s="75"/>
      <c r="T761" s="1"/>
      <c r="U761" s="75"/>
      <c r="V761" s="75"/>
      <c r="W761" s="1"/>
    </row>
    <row r="762" spans="6:23" ht="20.100000000000001" customHeight="1" x14ac:dyDescent="0.25">
      <c r="F762" s="172"/>
      <c r="G762" s="73"/>
      <c r="H762" s="72"/>
      <c r="I762" s="73"/>
      <c r="L762" s="74"/>
      <c r="M762" s="74"/>
      <c r="N762" s="74"/>
      <c r="O762" s="74"/>
      <c r="P762" s="1"/>
      <c r="Q762" s="75"/>
      <c r="R762" s="75"/>
      <c r="S762" s="75"/>
      <c r="T762" s="1"/>
      <c r="U762" s="75"/>
      <c r="V762" s="75"/>
      <c r="W762" s="1"/>
    </row>
    <row r="763" spans="6:23" ht="20.100000000000001" customHeight="1" x14ac:dyDescent="0.25">
      <c r="F763" s="172"/>
      <c r="G763" s="73"/>
      <c r="H763" s="72"/>
      <c r="I763" s="73"/>
      <c r="L763" s="74"/>
      <c r="M763" s="74"/>
      <c r="N763" s="74"/>
      <c r="O763" s="74"/>
      <c r="P763" s="1"/>
      <c r="Q763" s="75"/>
      <c r="R763" s="75"/>
      <c r="S763" s="75"/>
      <c r="T763" s="1"/>
      <c r="U763" s="75"/>
      <c r="V763" s="75"/>
      <c r="W763" s="1"/>
    </row>
    <row r="764" spans="6:23" ht="20.100000000000001" customHeight="1" x14ac:dyDescent="0.25">
      <c r="F764" s="172"/>
      <c r="G764" s="73"/>
      <c r="H764" s="72"/>
      <c r="I764" s="73"/>
      <c r="L764" s="74"/>
      <c r="M764" s="74"/>
      <c r="N764" s="74"/>
      <c r="O764" s="74"/>
      <c r="P764" s="1"/>
      <c r="Q764" s="75"/>
      <c r="R764" s="75"/>
      <c r="S764" s="75"/>
      <c r="T764" s="1"/>
      <c r="U764" s="75"/>
      <c r="V764" s="75"/>
      <c r="W764" s="1"/>
    </row>
    <row r="765" spans="6:23" ht="20.100000000000001" customHeight="1" x14ac:dyDescent="0.25">
      <c r="F765" s="172"/>
      <c r="G765" s="73"/>
      <c r="H765" s="72"/>
      <c r="I765" s="73"/>
      <c r="L765" s="74"/>
      <c r="M765" s="74"/>
      <c r="N765" s="74"/>
      <c r="O765" s="74"/>
      <c r="P765" s="1"/>
      <c r="Q765" s="75"/>
      <c r="R765" s="75"/>
      <c r="S765" s="75"/>
      <c r="T765" s="1"/>
      <c r="U765" s="75"/>
      <c r="V765" s="75"/>
      <c r="W765" s="1"/>
    </row>
    <row r="766" spans="6:23" ht="20.100000000000001" customHeight="1" x14ac:dyDescent="0.25">
      <c r="F766" s="172"/>
      <c r="G766" s="73"/>
      <c r="H766" s="72"/>
      <c r="I766" s="73"/>
      <c r="L766" s="74"/>
      <c r="M766" s="74"/>
      <c r="N766" s="74"/>
      <c r="O766" s="74"/>
      <c r="P766" s="1"/>
      <c r="Q766" s="75"/>
      <c r="R766" s="75"/>
      <c r="S766" s="75"/>
      <c r="T766" s="1"/>
      <c r="U766" s="75"/>
      <c r="V766" s="75"/>
      <c r="W766" s="1"/>
    </row>
    <row r="767" spans="6:23" ht="20.100000000000001" customHeight="1" x14ac:dyDescent="0.25">
      <c r="F767" s="172"/>
      <c r="G767" s="73"/>
      <c r="H767" s="72"/>
      <c r="I767" s="73"/>
      <c r="L767" s="74"/>
      <c r="M767" s="74"/>
      <c r="N767" s="74"/>
      <c r="O767" s="74"/>
      <c r="P767" s="1"/>
      <c r="Q767" s="75"/>
      <c r="R767" s="75"/>
      <c r="S767" s="75"/>
      <c r="T767" s="1"/>
      <c r="U767" s="75"/>
      <c r="V767" s="75"/>
      <c r="W767" s="1"/>
    </row>
    <row r="768" spans="6:23" ht="20.100000000000001" customHeight="1" x14ac:dyDescent="0.25">
      <c r="F768" s="172"/>
      <c r="G768" s="73"/>
      <c r="H768" s="72"/>
      <c r="I768" s="73"/>
      <c r="L768" s="74"/>
      <c r="M768" s="74"/>
      <c r="N768" s="74"/>
      <c r="O768" s="74"/>
      <c r="P768" s="1"/>
      <c r="Q768" s="75"/>
      <c r="R768" s="75"/>
      <c r="S768" s="75"/>
      <c r="T768" s="1"/>
      <c r="U768" s="75"/>
      <c r="V768" s="75"/>
      <c r="W768" s="1"/>
    </row>
    <row r="769" spans="6:23" ht="20.100000000000001" customHeight="1" x14ac:dyDescent="0.25">
      <c r="F769" s="172"/>
      <c r="G769" s="73"/>
      <c r="H769" s="72"/>
      <c r="I769" s="73"/>
      <c r="L769" s="74"/>
      <c r="M769" s="74"/>
      <c r="N769" s="74"/>
      <c r="O769" s="74"/>
      <c r="P769" s="1"/>
      <c r="Q769" s="75"/>
      <c r="R769" s="75"/>
      <c r="S769" s="75"/>
      <c r="T769" s="1"/>
      <c r="U769" s="75"/>
      <c r="V769" s="75"/>
      <c r="W769" s="1"/>
    </row>
    <row r="770" spans="6:23" ht="20.100000000000001" customHeight="1" x14ac:dyDescent="0.25">
      <c r="F770" s="172"/>
      <c r="G770" s="73"/>
      <c r="H770" s="72"/>
      <c r="I770" s="73"/>
      <c r="L770" s="74"/>
      <c r="M770" s="74"/>
      <c r="N770" s="74"/>
      <c r="O770" s="74"/>
      <c r="P770" s="1"/>
      <c r="Q770" s="75"/>
      <c r="R770" s="75"/>
      <c r="S770" s="75"/>
      <c r="T770" s="1"/>
      <c r="U770" s="75"/>
      <c r="V770" s="75"/>
      <c r="W770" s="1"/>
    </row>
    <row r="771" spans="6:23" ht="20.100000000000001" customHeight="1" x14ac:dyDescent="0.25">
      <c r="F771" s="172"/>
      <c r="G771" s="73"/>
      <c r="H771" s="72"/>
      <c r="I771" s="73"/>
      <c r="L771" s="74"/>
      <c r="M771" s="74"/>
      <c r="N771" s="74"/>
      <c r="O771" s="74"/>
      <c r="P771" s="1"/>
      <c r="Q771" s="75"/>
      <c r="R771" s="75"/>
      <c r="S771" s="75"/>
      <c r="T771" s="1"/>
      <c r="U771" s="75"/>
      <c r="V771" s="75"/>
      <c r="W771" s="1"/>
    </row>
    <row r="772" spans="6:23" ht="20.100000000000001" customHeight="1" x14ac:dyDescent="0.25">
      <c r="F772" s="172"/>
      <c r="G772" s="73"/>
      <c r="H772" s="72"/>
      <c r="I772" s="73"/>
      <c r="L772" s="74"/>
      <c r="M772" s="74"/>
      <c r="N772" s="74"/>
      <c r="O772" s="74"/>
      <c r="P772" s="1"/>
      <c r="Q772" s="75"/>
      <c r="R772" s="75"/>
      <c r="S772" s="75"/>
      <c r="T772" s="1"/>
      <c r="U772" s="75"/>
      <c r="V772" s="75"/>
      <c r="W772" s="1"/>
    </row>
    <row r="773" spans="6:23" ht="20.100000000000001" customHeight="1" x14ac:dyDescent="0.25">
      <c r="F773" s="172"/>
      <c r="G773" s="73"/>
      <c r="H773" s="72"/>
      <c r="I773" s="73"/>
      <c r="L773" s="74"/>
      <c r="M773" s="74"/>
      <c r="N773" s="74"/>
      <c r="O773" s="74"/>
      <c r="P773" s="1"/>
      <c r="Q773" s="75"/>
      <c r="R773" s="75"/>
      <c r="S773" s="75"/>
      <c r="T773" s="1"/>
      <c r="U773" s="75"/>
      <c r="V773" s="75"/>
      <c r="W773" s="1"/>
    </row>
    <row r="774" spans="6:23" ht="20.100000000000001" customHeight="1" x14ac:dyDescent="0.25">
      <c r="F774" s="172"/>
      <c r="G774" s="73"/>
      <c r="H774" s="72"/>
      <c r="I774" s="73"/>
      <c r="L774" s="74"/>
      <c r="M774" s="74"/>
      <c r="N774" s="74"/>
      <c r="O774" s="74"/>
      <c r="P774" s="1"/>
      <c r="Q774" s="75"/>
      <c r="R774" s="75"/>
      <c r="S774" s="75"/>
      <c r="T774" s="1"/>
      <c r="U774" s="75"/>
      <c r="V774" s="75"/>
      <c r="W774" s="1"/>
    </row>
    <row r="775" spans="6:23" ht="20.100000000000001" customHeight="1" x14ac:dyDescent="0.25">
      <c r="F775" s="172"/>
      <c r="G775" s="73"/>
      <c r="H775" s="72"/>
      <c r="I775" s="73"/>
      <c r="L775" s="74"/>
      <c r="M775" s="74"/>
      <c r="N775" s="74"/>
      <c r="O775" s="74"/>
      <c r="P775" s="1"/>
      <c r="Q775" s="75"/>
      <c r="R775" s="75"/>
      <c r="S775" s="75"/>
      <c r="T775" s="1"/>
      <c r="U775" s="75"/>
      <c r="V775" s="75"/>
      <c r="W775" s="1"/>
    </row>
    <row r="776" spans="6:23" ht="20.100000000000001" customHeight="1" x14ac:dyDescent="0.25">
      <c r="F776" s="172"/>
      <c r="G776" s="73"/>
      <c r="H776" s="72"/>
      <c r="I776" s="73"/>
      <c r="L776" s="74"/>
      <c r="M776" s="74"/>
      <c r="N776" s="74"/>
      <c r="O776" s="74"/>
      <c r="P776" s="1"/>
      <c r="Q776" s="75"/>
      <c r="R776" s="75"/>
      <c r="S776" s="75"/>
      <c r="T776" s="1"/>
      <c r="U776" s="75"/>
      <c r="V776" s="75"/>
      <c r="W776" s="1"/>
    </row>
    <row r="777" spans="6:23" ht="20.100000000000001" customHeight="1" x14ac:dyDescent="0.25">
      <c r="F777" s="172"/>
      <c r="G777" s="73"/>
      <c r="H777" s="72"/>
      <c r="I777" s="73"/>
      <c r="L777" s="74"/>
      <c r="M777" s="74"/>
      <c r="N777" s="74"/>
      <c r="O777" s="74"/>
      <c r="P777" s="1"/>
      <c r="Q777" s="75"/>
      <c r="R777" s="75"/>
      <c r="S777" s="75"/>
      <c r="T777" s="1"/>
      <c r="U777" s="75"/>
      <c r="V777" s="75"/>
      <c r="W777" s="1"/>
    </row>
    <row r="778" spans="6:23" ht="20.100000000000001" customHeight="1" x14ac:dyDescent="0.25">
      <c r="F778" s="172"/>
      <c r="G778" s="73"/>
      <c r="H778" s="72"/>
      <c r="I778" s="73"/>
      <c r="L778" s="74"/>
      <c r="M778" s="74"/>
      <c r="N778" s="74"/>
      <c r="O778" s="74"/>
      <c r="P778" s="1"/>
      <c r="Q778" s="75"/>
      <c r="R778" s="75"/>
      <c r="S778" s="75"/>
      <c r="T778" s="1"/>
      <c r="U778" s="75"/>
      <c r="V778" s="75"/>
      <c r="W778" s="1"/>
    </row>
    <row r="779" spans="6:23" ht="20.100000000000001" customHeight="1" x14ac:dyDescent="0.25">
      <c r="F779" s="172"/>
      <c r="G779" s="73"/>
      <c r="H779" s="72"/>
      <c r="I779" s="73"/>
      <c r="L779" s="74"/>
      <c r="M779" s="74"/>
      <c r="N779" s="74"/>
      <c r="O779" s="74"/>
      <c r="P779" s="1"/>
      <c r="Q779" s="75"/>
      <c r="R779" s="75"/>
      <c r="S779" s="75"/>
      <c r="T779" s="1"/>
      <c r="U779" s="75"/>
      <c r="V779" s="75"/>
      <c r="W779" s="1"/>
    </row>
    <row r="780" spans="6:23" ht="20.100000000000001" customHeight="1" x14ac:dyDescent="0.25">
      <c r="F780" s="172"/>
      <c r="G780" s="73"/>
      <c r="H780" s="72"/>
      <c r="I780" s="73"/>
      <c r="L780" s="74"/>
      <c r="M780" s="74"/>
      <c r="N780" s="74"/>
      <c r="O780" s="74"/>
      <c r="P780" s="1"/>
      <c r="Q780" s="75"/>
      <c r="R780" s="75"/>
      <c r="S780" s="75"/>
      <c r="T780" s="1"/>
      <c r="U780" s="75"/>
      <c r="V780" s="75"/>
      <c r="W780" s="1"/>
    </row>
    <row r="781" spans="6:23" ht="20.100000000000001" customHeight="1" x14ac:dyDescent="0.25">
      <c r="F781" s="172"/>
      <c r="G781" s="73"/>
      <c r="H781" s="72"/>
      <c r="I781" s="73"/>
      <c r="L781" s="74"/>
      <c r="M781" s="74"/>
      <c r="N781" s="74"/>
      <c r="O781" s="74"/>
      <c r="P781" s="1"/>
      <c r="Q781" s="75"/>
      <c r="R781" s="75"/>
      <c r="S781" s="75"/>
      <c r="T781" s="1"/>
      <c r="U781" s="75"/>
      <c r="V781" s="75"/>
      <c r="W781" s="1"/>
    </row>
    <row r="782" spans="6:23" ht="20.100000000000001" customHeight="1" x14ac:dyDescent="0.25">
      <c r="F782" s="172"/>
      <c r="G782" s="73"/>
      <c r="H782" s="72"/>
      <c r="I782" s="73"/>
      <c r="L782" s="74"/>
      <c r="M782" s="74"/>
      <c r="N782" s="74"/>
      <c r="O782" s="74"/>
      <c r="P782" s="1"/>
      <c r="Q782" s="75"/>
      <c r="R782" s="75"/>
      <c r="S782" s="75"/>
      <c r="T782" s="1"/>
      <c r="U782" s="75"/>
      <c r="V782" s="75"/>
      <c r="W782" s="1"/>
    </row>
    <row r="783" spans="6:23" ht="20.100000000000001" customHeight="1" x14ac:dyDescent="0.25">
      <c r="F783" s="172"/>
      <c r="G783" s="73"/>
      <c r="H783" s="72"/>
      <c r="I783" s="73"/>
      <c r="L783" s="74"/>
      <c r="M783" s="74"/>
      <c r="N783" s="74"/>
      <c r="O783" s="74"/>
      <c r="P783" s="1"/>
      <c r="Q783" s="75"/>
      <c r="R783" s="75"/>
      <c r="S783" s="75"/>
      <c r="T783" s="1"/>
      <c r="U783" s="75"/>
      <c r="V783" s="75"/>
      <c r="W783" s="1"/>
    </row>
    <row r="784" spans="6:23" ht="20.100000000000001" customHeight="1" x14ac:dyDescent="0.25">
      <c r="F784" s="172"/>
      <c r="G784" s="73"/>
      <c r="H784" s="72"/>
      <c r="I784" s="73"/>
      <c r="L784" s="74"/>
      <c r="M784" s="74"/>
      <c r="N784" s="74"/>
      <c r="O784" s="74"/>
      <c r="P784" s="1"/>
      <c r="Q784" s="75"/>
      <c r="R784" s="75"/>
      <c r="S784" s="75"/>
      <c r="T784" s="1"/>
      <c r="U784" s="75"/>
      <c r="V784" s="75"/>
      <c r="W784" s="1"/>
    </row>
    <row r="785" spans="6:23" ht="20.100000000000001" customHeight="1" x14ac:dyDescent="0.25">
      <c r="F785" s="172"/>
      <c r="G785" s="73"/>
      <c r="H785" s="72"/>
      <c r="I785" s="73"/>
      <c r="L785" s="74"/>
      <c r="M785" s="74"/>
      <c r="N785" s="74"/>
      <c r="O785" s="74"/>
      <c r="P785" s="1"/>
      <c r="Q785" s="75"/>
      <c r="R785" s="75"/>
      <c r="S785" s="75"/>
      <c r="T785" s="1"/>
      <c r="U785" s="75"/>
      <c r="V785" s="75"/>
      <c r="W785" s="1"/>
    </row>
    <row r="786" spans="6:23" ht="20.100000000000001" customHeight="1" x14ac:dyDescent="0.25">
      <c r="F786" s="172"/>
      <c r="G786" s="73"/>
      <c r="H786" s="72"/>
      <c r="I786" s="73"/>
      <c r="L786" s="74"/>
      <c r="M786" s="74"/>
      <c r="N786" s="74"/>
      <c r="O786" s="74"/>
      <c r="P786" s="1"/>
      <c r="Q786" s="75"/>
      <c r="R786" s="75"/>
      <c r="S786" s="75"/>
      <c r="T786" s="1"/>
      <c r="U786" s="75"/>
      <c r="V786" s="75"/>
      <c r="W786" s="1"/>
    </row>
    <row r="787" spans="6:23" ht="20.100000000000001" customHeight="1" x14ac:dyDescent="0.25">
      <c r="F787" s="172"/>
      <c r="G787" s="73"/>
      <c r="H787" s="72"/>
      <c r="I787" s="73"/>
      <c r="L787" s="74"/>
      <c r="M787" s="74"/>
      <c r="N787" s="74"/>
      <c r="O787" s="74"/>
      <c r="P787" s="1"/>
      <c r="Q787" s="75"/>
      <c r="R787" s="75"/>
      <c r="S787" s="75"/>
      <c r="T787" s="1"/>
      <c r="U787" s="75"/>
      <c r="V787" s="75"/>
      <c r="W787" s="1"/>
    </row>
    <row r="788" spans="6:23" ht="20.100000000000001" customHeight="1" x14ac:dyDescent="0.25">
      <c r="F788" s="172"/>
      <c r="G788" s="73"/>
      <c r="H788" s="72"/>
      <c r="I788" s="73"/>
      <c r="L788" s="74"/>
      <c r="M788" s="74"/>
      <c r="N788" s="74"/>
      <c r="O788" s="74"/>
      <c r="P788" s="1"/>
      <c r="Q788" s="75"/>
      <c r="R788" s="75"/>
      <c r="S788" s="75"/>
      <c r="T788" s="1"/>
      <c r="U788" s="75"/>
      <c r="V788" s="75"/>
      <c r="W788" s="1"/>
    </row>
    <row r="789" spans="6:23" ht="20.100000000000001" customHeight="1" x14ac:dyDescent="0.25">
      <c r="F789" s="172"/>
      <c r="G789" s="73"/>
      <c r="H789" s="72"/>
      <c r="I789" s="73"/>
      <c r="L789" s="74"/>
      <c r="M789" s="74"/>
      <c r="N789" s="74"/>
      <c r="O789" s="74"/>
      <c r="P789" s="1"/>
      <c r="Q789" s="75"/>
      <c r="R789" s="75"/>
      <c r="S789" s="75"/>
      <c r="T789" s="1"/>
      <c r="U789" s="75"/>
      <c r="V789" s="75"/>
      <c r="W789" s="1"/>
    </row>
    <row r="790" spans="6:23" ht="20.100000000000001" customHeight="1" x14ac:dyDescent="0.25">
      <c r="F790" s="172"/>
      <c r="G790" s="73"/>
      <c r="H790" s="72"/>
      <c r="I790" s="73"/>
      <c r="L790" s="74"/>
      <c r="M790" s="74"/>
      <c r="N790" s="74"/>
      <c r="O790" s="74"/>
      <c r="P790" s="1"/>
      <c r="Q790" s="75"/>
      <c r="R790" s="75"/>
      <c r="S790" s="75"/>
      <c r="T790" s="1"/>
      <c r="U790" s="75"/>
      <c r="V790" s="75"/>
      <c r="W790" s="1"/>
    </row>
    <row r="791" spans="6:23" ht="20.100000000000001" customHeight="1" x14ac:dyDescent="0.25">
      <c r="F791" s="172"/>
      <c r="G791" s="73"/>
      <c r="H791" s="72"/>
      <c r="I791" s="73"/>
      <c r="L791" s="74"/>
      <c r="M791" s="74"/>
      <c r="N791" s="74"/>
      <c r="O791" s="74"/>
      <c r="P791" s="1"/>
      <c r="Q791" s="75"/>
      <c r="R791" s="75"/>
      <c r="S791" s="75"/>
      <c r="T791" s="1"/>
      <c r="U791" s="75"/>
      <c r="V791" s="75"/>
      <c r="W791" s="1"/>
    </row>
    <row r="792" spans="6:23" ht="20.100000000000001" customHeight="1" x14ac:dyDescent="0.25">
      <c r="F792" s="172"/>
      <c r="G792" s="73"/>
      <c r="H792" s="72"/>
      <c r="I792" s="73"/>
      <c r="L792" s="74"/>
      <c r="M792" s="74"/>
      <c r="N792" s="74"/>
      <c r="O792" s="74"/>
      <c r="P792" s="1"/>
      <c r="Q792" s="75"/>
      <c r="R792" s="75"/>
      <c r="S792" s="75"/>
      <c r="T792" s="1"/>
      <c r="U792" s="75"/>
      <c r="V792" s="75"/>
      <c r="W792" s="1"/>
    </row>
    <row r="793" spans="6:23" ht="20.100000000000001" customHeight="1" x14ac:dyDescent="0.25">
      <c r="F793" s="172"/>
      <c r="G793" s="73"/>
      <c r="H793" s="72"/>
      <c r="I793" s="73"/>
      <c r="L793" s="74"/>
      <c r="M793" s="74"/>
      <c r="N793" s="74"/>
      <c r="O793" s="74"/>
      <c r="P793" s="1"/>
      <c r="Q793" s="75"/>
      <c r="R793" s="75"/>
      <c r="S793" s="75"/>
      <c r="T793" s="1"/>
      <c r="U793" s="75"/>
      <c r="V793" s="75"/>
      <c r="W793" s="1"/>
    </row>
    <row r="794" spans="6:23" ht="20.100000000000001" customHeight="1" x14ac:dyDescent="0.25">
      <c r="F794" s="172"/>
      <c r="G794" s="73"/>
      <c r="H794" s="72"/>
      <c r="I794" s="73"/>
      <c r="L794" s="74"/>
      <c r="M794" s="74"/>
      <c r="N794" s="74"/>
      <c r="O794" s="74"/>
      <c r="P794" s="1"/>
      <c r="Q794" s="75"/>
      <c r="R794" s="75"/>
      <c r="S794" s="75"/>
      <c r="T794" s="1"/>
      <c r="U794" s="75"/>
      <c r="V794" s="75"/>
      <c r="W794" s="1"/>
    </row>
    <row r="795" spans="6:23" ht="20.100000000000001" customHeight="1" x14ac:dyDescent="0.25">
      <c r="F795" s="172"/>
      <c r="G795" s="73"/>
      <c r="H795" s="72"/>
      <c r="I795" s="73"/>
      <c r="L795" s="74"/>
      <c r="M795" s="74"/>
      <c r="N795" s="74"/>
      <c r="O795" s="74"/>
      <c r="P795" s="1"/>
      <c r="Q795" s="75"/>
      <c r="R795" s="75"/>
      <c r="S795" s="75"/>
      <c r="T795" s="1"/>
      <c r="U795" s="75"/>
      <c r="V795" s="75"/>
      <c r="W795" s="1"/>
    </row>
    <row r="796" spans="6:23" ht="20.100000000000001" customHeight="1" x14ac:dyDescent="0.25">
      <c r="F796" s="172"/>
      <c r="G796" s="73"/>
      <c r="H796" s="72"/>
      <c r="I796" s="73"/>
      <c r="L796" s="74"/>
      <c r="M796" s="74"/>
      <c r="N796" s="74"/>
      <c r="O796" s="74"/>
      <c r="P796" s="1"/>
      <c r="Q796" s="75"/>
      <c r="R796" s="75"/>
      <c r="S796" s="75"/>
      <c r="T796" s="1"/>
      <c r="U796" s="75"/>
      <c r="V796" s="75"/>
      <c r="W796" s="1"/>
    </row>
    <row r="797" spans="6:23" ht="20.100000000000001" customHeight="1" x14ac:dyDescent="0.25">
      <c r="F797" s="172"/>
      <c r="G797" s="73"/>
      <c r="H797" s="72"/>
      <c r="I797" s="73"/>
      <c r="L797" s="74"/>
      <c r="M797" s="74"/>
      <c r="N797" s="74"/>
      <c r="O797" s="74"/>
      <c r="P797" s="1"/>
      <c r="Q797" s="75"/>
      <c r="R797" s="75"/>
      <c r="S797" s="75"/>
      <c r="T797" s="1"/>
      <c r="U797" s="75"/>
      <c r="V797" s="75"/>
      <c r="W797" s="1"/>
    </row>
    <row r="798" spans="6:23" ht="20.100000000000001" customHeight="1" x14ac:dyDescent="0.25">
      <c r="F798" s="172"/>
      <c r="G798" s="73"/>
      <c r="H798" s="72"/>
      <c r="I798" s="73"/>
      <c r="L798" s="74"/>
      <c r="M798" s="74"/>
      <c r="N798" s="74"/>
      <c r="O798" s="74"/>
      <c r="P798" s="1"/>
      <c r="Q798" s="75"/>
      <c r="R798" s="75"/>
      <c r="S798" s="75"/>
      <c r="T798" s="1"/>
      <c r="U798" s="75"/>
      <c r="V798" s="75"/>
      <c r="W798" s="1"/>
    </row>
    <row r="799" spans="6:23" ht="20.100000000000001" customHeight="1" x14ac:dyDescent="0.25">
      <c r="F799" s="172"/>
      <c r="G799" s="73"/>
      <c r="H799" s="72"/>
      <c r="I799" s="73"/>
      <c r="L799" s="74"/>
      <c r="M799" s="74"/>
      <c r="N799" s="74"/>
      <c r="O799" s="74"/>
      <c r="P799" s="1"/>
      <c r="Q799" s="75"/>
      <c r="R799" s="75"/>
      <c r="S799" s="75"/>
      <c r="T799" s="1"/>
      <c r="U799" s="75"/>
      <c r="V799" s="75"/>
      <c r="W799" s="1"/>
    </row>
    <row r="800" spans="6:23" ht="20.100000000000001" customHeight="1" x14ac:dyDescent="0.25">
      <c r="F800" s="172"/>
      <c r="G800" s="73"/>
      <c r="H800" s="72"/>
      <c r="I800" s="73"/>
      <c r="L800" s="74"/>
      <c r="M800" s="74"/>
      <c r="N800" s="74"/>
      <c r="O800" s="74"/>
      <c r="P800" s="1"/>
      <c r="Q800" s="75"/>
      <c r="R800" s="75"/>
      <c r="S800" s="75"/>
      <c r="T800" s="1"/>
      <c r="U800" s="75"/>
      <c r="V800" s="75"/>
      <c r="W800" s="1"/>
    </row>
    <row r="801" spans="6:20" ht="20.100000000000001" customHeight="1" x14ac:dyDescent="0.25">
      <c r="F801" s="172"/>
      <c r="G801" s="73"/>
      <c r="H801" s="72"/>
      <c r="I801" s="73"/>
      <c r="L801" s="74"/>
      <c r="M801" s="74"/>
      <c r="N801" s="74"/>
      <c r="O801" s="74"/>
      <c r="P801" s="1"/>
      <c r="Q801" s="75"/>
      <c r="R801" s="75"/>
      <c r="S801" s="75"/>
      <c r="T801" s="1"/>
    </row>
    <row r="802" spans="6:20" ht="20.100000000000001" customHeight="1" x14ac:dyDescent="0.25">
      <c r="F802" s="172"/>
      <c r="G802" s="73"/>
      <c r="H802" s="72"/>
      <c r="I802" s="73"/>
      <c r="L802" s="74"/>
      <c r="M802" s="74"/>
      <c r="N802" s="74"/>
      <c r="O802" s="74"/>
      <c r="P802" s="1"/>
      <c r="Q802" s="75"/>
      <c r="R802" s="75"/>
      <c r="S802" s="75"/>
      <c r="T802" s="1"/>
    </row>
    <row r="803" spans="6:20" ht="20.100000000000001" customHeight="1" x14ac:dyDescent="0.25">
      <c r="F803" s="172"/>
      <c r="G803" s="73"/>
      <c r="H803" s="72"/>
      <c r="I803" s="73"/>
      <c r="L803" s="74"/>
      <c r="M803" s="74"/>
      <c r="N803" s="74"/>
      <c r="O803" s="74"/>
      <c r="P803" s="1"/>
      <c r="Q803" s="75"/>
      <c r="R803" s="75"/>
      <c r="S803" s="75"/>
      <c r="T803" s="1"/>
    </row>
    <row r="804" spans="6:20" ht="20.100000000000001" customHeight="1" x14ac:dyDescent="0.25">
      <c r="F804" s="172"/>
      <c r="G804" s="73"/>
      <c r="H804" s="72"/>
      <c r="I804" s="73"/>
      <c r="L804" s="74"/>
      <c r="M804" s="74"/>
      <c r="N804" s="74"/>
      <c r="O804" s="74"/>
      <c r="P804" s="1"/>
      <c r="Q804" s="75"/>
      <c r="R804" s="75"/>
      <c r="S804" s="75"/>
      <c r="T804" s="1"/>
    </row>
    <row r="805" spans="6:20" ht="20.100000000000001" customHeight="1" x14ac:dyDescent="0.25">
      <c r="F805" s="172"/>
      <c r="G805" s="73"/>
      <c r="H805" s="72"/>
      <c r="I805" s="73"/>
      <c r="L805" s="74"/>
      <c r="M805" s="74"/>
      <c r="N805" s="74"/>
      <c r="O805" s="74"/>
      <c r="P805" s="1"/>
      <c r="Q805" s="75"/>
      <c r="R805" s="75"/>
      <c r="S805" s="75"/>
      <c r="T805" s="1"/>
    </row>
    <row r="806" spans="6:20" ht="20.100000000000001" customHeight="1" x14ac:dyDescent="0.25">
      <c r="F806" s="172"/>
      <c r="G806" s="73"/>
      <c r="H806" s="72"/>
      <c r="I806" s="73"/>
      <c r="L806" s="74"/>
      <c r="M806" s="74"/>
      <c r="N806" s="74"/>
      <c r="O806" s="74"/>
      <c r="P806" s="1"/>
      <c r="Q806" s="75"/>
      <c r="R806" s="75"/>
      <c r="S806" s="75"/>
      <c r="T806" s="1"/>
    </row>
    <row r="807" spans="6:20" ht="20.100000000000001" customHeight="1" x14ac:dyDescent="0.25">
      <c r="F807" s="172"/>
      <c r="G807" s="73"/>
      <c r="H807" s="72"/>
      <c r="I807" s="73"/>
      <c r="L807" s="74"/>
      <c r="M807" s="74"/>
      <c r="N807" s="74"/>
      <c r="O807" s="74"/>
      <c r="P807" s="1"/>
      <c r="Q807" s="75"/>
      <c r="R807" s="75"/>
      <c r="S807" s="75"/>
      <c r="T807" s="1"/>
    </row>
    <row r="808" spans="6:20" ht="20.100000000000001" customHeight="1" x14ac:dyDescent="0.25">
      <c r="F808" s="172"/>
      <c r="G808" s="73"/>
      <c r="H808" s="72"/>
      <c r="I808" s="73"/>
      <c r="L808" s="74"/>
      <c r="M808" s="74"/>
      <c r="N808" s="74"/>
      <c r="O808" s="74"/>
      <c r="P808" s="1"/>
      <c r="Q808" s="75"/>
      <c r="R808" s="75"/>
      <c r="S808" s="75"/>
      <c r="T808" s="1"/>
    </row>
    <row r="809" spans="6:20" ht="20.100000000000001" customHeight="1" x14ac:dyDescent="0.25">
      <c r="F809" s="172"/>
      <c r="G809" s="73"/>
      <c r="H809" s="72"/>
      <c r="I809" s="73"/>
      <c r="L809" s="74"/>
      <c r="M809" s="74"/>
      <c r="N809" s="74"/>
      <c r="O809" s="74"/>
      <c r="P809" s="1"/>
      <c r="Q809" s="75"/>
      <c r="R809" s="75"/>
      <c r="S809" s="75"/>
      <c r="T809" s="1"/>
    </row>
    <row r="810" spans="6:20" ht="20.100000000000001" customHeight="1" x14ac:dyDescent="0.25">
      <c r="F810" s="172"/>
      <c r="G810" s="73"/>
      <c r="H810" s="72"/>
      <c r="I810" s="73"/>
      <c r="L810" s="74"/>
      <c r="M810" s="74"/>
      <c r="N810" s="74"/>
      <c r="O810" s="74"/>
      <c r="P810" s="1"/>
      <c r="Q810" s="75"/>
      <c r="R810" s="75"/>
      <c r="S810" s="75"/>
      <c r="T810" s="1"/>
    </row>
    <row r="811" spans="6:20" ht="20.100000000000001" customHeight="1" x14ac:dyDescent="0.25">
      <c r="F811" s="172"/>
      <c r="G811" s="73"/>
      <c r="H811" s="72"/>
      <c r="I811" s="73"/>
      <c r="L811" s="74"/>
      <c r="M811" s="74"/>
      <c r="N811" s="74"/>
      <c r="O811" s="74"/>
      <c r="P811" s="1"/>
      <c r="Q811" s="75"/>
      <c r="R811" s="75"/>
      <c r="S811" s="75"/>
      <c r="T811" s="1"/>
    </row>
    <row r="812" spans="6:20" ht="20.100000000000001" customHeight="1" x14ac:dyDescent="0.25">
      <c r="F812" s="172"/>
      <c r="G812" s="73"/>
      <c r="H812" s="72"/>
      <c r="I812" s="73"/>
      <c r="L812" s="74"/>
      <c r="M812" s="74"/>
      <c r="N812" s="74"/>
      <c r="O812" s="74"/>
      <c r="P812" s="1"/>
      <c r="Q812" s="75"/>
      <c r="R812" s="75"/>
      <c r="S812" s="75"/>
      <c r="T812" s="1"/>
    </row>
    <row r="813" spans="6:20" ht="20.100000000000001" customHeight="1" x14ac:dyDescent="0.25">
      <c r="F813" s="172"/>
      <c r="G813" s="73"/>
      <c r="H813" s="72"/>
      <c r="I813" s="73"/>
      <c r="L813" s="74"/>
      <c r="M813" s="74"/>
      <c r="N813" s="74"/>
      <c r="O813" s="74"/>
      <c r="P813" s="1"/>
      <c r="Q813" s="75"/>
      <c r="R813" s="75"/>
      <c r="S813" s="75"/>
      <c r="T813" s="1"/>
    </row>
    <row r="814" spans="6:20" ht="20.100000000000001" customHeight="1" x14ac:dyDescent="0.25">
      <c r="F814" s="172"/>
      <c r="G814" s="73"/>
      <c r="H814" s="72"/>
      <c r="I814" s="73"/>
      <c r="L814" s="74"/>
      <c r="M814" s="74"/>
      <c r="N814" s="74"/>
      <c r="O814" s="74"/>
      <c r="P814" s="1"/>
      <c r="Q814" s="75"/>
      <c r="R814" s="75"/>
      <c r="S814" s="75"/>
      <c r="T814" s="1"/>
    </row>
    <row r="815" spans="6:20" ht="20.100000000000001" customHeight="1" x14ac:dyDescent="0.25">
      <c r="F815" s="172"/>
      <c r="G815" s="73"/>
      <c r="H815" s="72"/>
      <c r="I815" s="73"/>
      <c r="L815" s="74"/>
      <c r="M815" s="74"/>
      <c r="N815" s="74"/>
      <c r="O815" s="74"/>
      <c r="P815" s="1"/>
      <c r="Q815" s="75"/>
      <c r="R815" s="75"/>
      <c r="S815" s="75"/>
      <c r="T815" s="1"/>
    </row>
    <row r="816" spans="6:20" ht="20.100000000000001" customHeight="1" x14ac:dyDescent="0.25">
      <c r="F816" s="172"/>
      <c r="G816" s="73"/>
      <c r="H816" s="72"/>
      <c r="I816" s="73"/>
      <c r="L816" s="74"/>
      <c r="M816" s="74"/>
      <c r="N816" s="74"/>
      <c r="O816" s="74"/>
      <c r="P816" s="1"/>
      <c r="Q816" s="75"/>
      <c r="R816" s="75"/>
      <c r="S816" s="75"/>
      <c r="T816" s="1"/>
    </row>
    <row r="817" spans="6:20" ht="20.100000000000001" customHeight="1" x14ac:dyDescent="0.25">
      <c r="F817" s="172"/>
      <c r="G817" s="73"/>
      <c r="H817" s="72"/>
      <c r="I817" s="73"/>
      <c r="L817" s="74"/>
      <c r="M817" s="74"/>
      <c r="N817" s="74"/>
      <c r="O817" s="74"/>
      <c r="P817" s="1"/>
      <c r="Q817" s="75"/>
      <c r="R817" s="75"/>
      <c r="S817" s="75"/>
      <c r="T817" s="1"/>
    </row>
    <row r="818" spans="6:20" ht="20.100000000000001" customHeight="1" x14ac:dyDescent="0.25">
      <c r="F818" s="172"/>
      <c r="G818" s="73"/>
      <c r="H818" s="72"/>
      <c r="I818" s="73"/>
      <c r="L818" s="74"/>
      <c r="M818" s="74"/>
      <c r="N818" s="74"/>
      <c r="O818" s="74"/>
      <c r="P818" s="1"/>
      <c r="Q818" s="75"/>
      <c r="R818" s="75"/>
      <c r="S818" s="75"/>
      <c r="T818" s="1"/>
    </row>
    <row r="819" spans="6:20" ht="20.100000000000001" customHeight="1" x14ac:dyDescent="0.25">
      <c r="F819" s="172"/>
      <c r="G819" s="73"/>
      <c r="H819" s="72"/>
      <c r="I819" s="73"/>
      <c r="L819" s="74"/>
      <c r="M819" s="74"/>
      <c r="N819" s="74"/>
      <c r="O819" s="74"/>
      <c r="P819" s="1"/>
      <c r="Q819" s="75"/>
      <c r="R819" s="75"/>
      <c r="S819" s="75"/>
      <c r="T819" s="1"/>
    </row>
    <row r="820" spans="6:20" ht="20.100000000000001" customHeight="1" x14ac:dyDescent="0.25">
      <c r="F820" s="172"/>
      <c r="G820" s="73"/>
      <c r="H820" s="72"/>
      <c r="I820" s="73"/>
      <c r="L820" s="74"/>
      <c r="M820" s="74"/>
      <c r="N820" s="74"/>
      <c r="O820" s="74"/>
      <c r="P820" s="1"/>
      <c r="Q820" s="75"/>
      <c r="R820" s="75"/>
      <c r="S820" s="75"/>
      <c r="T820" s="1"/>
    </row>
    <row r="821" spans="6:20" ht="20.100000000000001" customHeight="1" x14ac:dyDescent="0.25">
      <c r="F821" s="172"/>
      <c r="G821" s="73"/>
      <c r="H821" s="72"/>
      <c r="I821" s="73"/>
      <c r="L821" s="74"/>
      <c r="M821" s="74"/>
      <c r="N821" s="74"/>
      <c r="O821" s="74"/>
      <c r="P821" s="1"/>
      <c r="Q821" s="75"/>
      <c r="R821" s="75"/>
      <c r="S821" s="75"/>
      <c r="T821" s="1"/>
    </row>
    <row r="822" spans="6:20" ht="20.100000000000001" customHeight="1" x14ac:dyDescent="0.25">
      <c r="F822" s="172"/>
      <c r="G822" s="73"/>
      <c r="H822" s="72"/>
      <c r="I822" s="73"/>
      <c r="L822" s="74"/>
      <c r="M822" s="74"/>
      <c r="N822" s="74"/>
      <c r="O822" s="74"/>
      <c r="P822" s="1"/>
      <c r="Q822" s="75"/>
      <c r="R822" s="75"/>
      <c r="S822" s="75"/>
      <c r="T822" s="1"/>
    </row>
    <row r="823" spans="6:20" ht="20.100000000000001" customHeight="1" x14ac:dyDescent="0.25">
      <c r="F823" s="172"/>
      <c r="G823" s="73"/>
      <c r="H823" s="72"/>
      <c r="I823" s="73"/>
      <c r="L823" s="74"/>
      <c r="M823" s="74"/>
      <c r="N823" s="74"/>
      <c r="O823" s="74"/>
      <c r="P823" s="1"/>
      <c r="Q823" s="75"/>
      <c r="R823" s="75"/>
      <c r="S823" s="75"/>
      <c r="T823" s="1"/>
    </row>
    <row r="824" spans="6:20" ht="20.100000000000001" customHeight="1" x14ac:dyDescent="0.25">
      <c r="F824" s="172"/>
      <c r="G824" s="73"/>
      <c r="H824" s="72"/>
      <c r="I824" s="73"/>
      <c r="L824" s="74"/>
      <c r="M824" s="74"/>
      <c r="N824" s="74"/>
      <c r="O824" s="74"/>
      <c r="P824" s="1"/>
      <c r="Q824" s="75"/>
      <c r="R824" s="75"/>
      <c r="S824" s="75"/>
      <c r="T824" s="1"/>
    </row>
    <row r="825" spans="6:20" ht="20.100000000000001" customHeight="1" x14ac:dyDescent="0.25">
      <c r="F825" s="172"/>
      <c r="G825" s="73"/>
      <c r="H825" s="72"/>
      <c r="I825" s="73"/>
      <c r="L825" s="74"/>
      <c r="M825" s="74"/>
      <c r="N825" s="74"/>
      <c r="O825" s="74"/>
      <c r="P825" s="1"/>
      <c r="Q825" s="75"/>
      <c r="R825" s="75"/>
      <c r="S825" s="75"/>
      <c r="T825" s="1"/>
    </row>
    <row r="826" spans="6:20" ht="20.100000000000001" customHeight="1" x14ac:dyDescent="0.25">
      <c r="F826" s="172"/>
      <c r="G826" s="73"/>
      <c r="H826" s="72"/>
      <c r="I826" s="73"/>
      <c r="L826" s="74"/>
      <c r="M826" s="74"/>
      <c r="N826" s="74"/>
      <c r="O826" s="74"/>
      <c r="P826" s="1"/>
      <c r="Q826" s="75"/>
      <c r="R826" s="75"/>
      <c r="S826" s="75"/>
      <c r="T826" s="1"/>
    </row>
    <row r="827" spans="6:20" ht="20.100000000000001" customHeight="1" x14ac:dyDescent="0.25">
      <c r="F827" s="172"/>
      <c r="G827" s="73"/>
      <c r="H827" s="72"/>
      <c r="I827" s="73"/>
      <c r="L827" s="74"/>
      <c r="M827" s="74"/>
      <c r="N827" s="74"/>
      <c r="O827" s="74"/>
      <c r="P827" s="1"/>
      <c r="Q827" s="75"/>
      <c r="R827" s="75"/>
      <c r="S827" s="75"/>
      <c r="T827" s="1"/>
    </row>
    <row r="828" spans="6:20" ht="20.100000000000001" customHeight="1" x14ac:dyDescent="0.25">
      <c r="F828" s="172"/>
      <c r="G828" s="73"/>
      <c r="H828" s="72"/>
      <c r="I828" s="73"/>
      <c r="L828" s="74"/>
      <c r="M828" s="74"/>
      <c r="N828" s="74"/>
      <c r="O828" s="74"/>
      <c r="P828" s="1"/>
      <c r="Q828" s="75"/>
      <c r="R828" s="75"/>
      <c r="S828" s="75"/>
      <c r="T828" s="1"/>
    </row>
    <row r="829" spans="6:20" ht="20.100000000000001" customHeight="1" x14ac:dyDescent="0.25">
      <c r="F829" s="172"/>
      <c r="G829" s="73"/>
      <c r="H829" s="72"/>
      <c r="I829" s="73"/>
      <c r="L829" s="74"/>
      <c r="M829" s="74"/>
      <c r="N829" s="74"/>
      <c r="O829" s="74"/>
      <c r="P829" s="1"/>
      <c r="Q829" s="75"/>
      <c r="R829" s="75"/>
      <c r="S829" s="75"/>
      <c r="T829" s="1"/>
    </row>
    <row r="830" spans="6:20" ht="20.100000000000001" customHeight="1" x14ac:dyDescent="0.25">
      <c r="F830" s="172"/>
      <c r="G830" s="73"/>
      <c r="H830" s="72"/>
      <c r="I830" s="73"/>
      <c r="L830" s="74"/>
      <c r="M830" s="74"/>
      <c r="N830" s="74"/>
      <c r="O830" s="74"/>
      <c r="P830" s="1"/>
      <c r="Q830" s="75"/>
      <c r="R830" s="75"/>
      <c r="S830" s="75"/>
      <c r="T830" s="1"/>
    </row>
    <row r="831" spans="6:20" ht="20.100000000000001" customHeight="1" x14ac:dyDescent="0.25">
      <c r="F831" s="172"/>
      <c r="G831" s="73"/>
      <c r="H831" s="72"/>
      <c r="I831" s="73"/>
      <c r="L831" s="74"/>
      <c r="M831" s="74"/>
      <c r="N831" s="74"/>
      <c r="O831" s="74"/>
      <c r="P831" s="1"/>
      <c r="Q831" s="75"/>
      <c r="R831" s="75"/>
      <c r="S831" s="75"/>
      <c r="T831" s="1"/>
    </row>
    <row r="832" spans="6:20" ht="20.100000000000001" customHeight="1" x14ac:dyDescent="0.25">
      <c r="F832" s="172"/>
      <c r="G832" s="73"/>
      <c r="H832" s="72"/>
      <c r="I832" s="73"/>
      <c r="L832" s="74"/>
      <c r="M832" s="74"/>
      <c r="N832" s="74"/>
      <c r="O832" s="74"/>
      <c r="P832" s="1"/>
      <c r="Q832" s="75"/>
      <c r="R832" s="75"/>
      <c r="S832" s="75"/>
      <c r="T832" s="1"/>
    </row>
    <row r="833" spans="6:20" ht="20.100000000000001" customHeight="1" x14ac:dyDescent="0.25">
      <c r="F833" s="172"/>
      <c r="G833" s="73"/>
      <c r="H833" s="72"/>
      <c r="I833" s="73"/>
      <c r="L833" s="74"/>
      <c r="M833" s="74"/>
      <c r="N833" s="74"/>
      <c r="O833" s="74"/>
      <c r="P833" s="1"/>
      <c r="Q833" s="75"/>
      <c r="R833" s="75"/>
      <c r="S833" s="75"/>
      <c r="T833" s="1"/>
    </row>
    <row r="834" spans="6:20" ht="20.100000000000001" customHeight="1" x14ac:dyDescent="0.25">
      <c r="F834" s="172"/>
      <c r="G834" s="73"/>
      <c r="H834" s="72"/>
      <c r="I834" s="73"/>
      <c r="L834" s="74"/>
      <c r="M834" s="74"/>
      <c r="N834" s="74"/>
      <c r="O834" s="74"/>
      <c r="P834" s="1"/>
      <c r="Q834" s="75"/>
      <c r="R834" s="75"/>
      <c r="S834" s="75"/>
      <c r="T834" s="1"/>
    </row>
    <row r="835" spans="6:20" ht="20.100000000000001" customHeight="1" x14ac:dyDescent="0.25">
      <c r="F835" s="172"/>
      <c r="G835" s="73"/>
      <c r="H835" s="72"/>
      <c r="I835" s="73"/>
      <c r="L835" s="74"/>
      <c r="M835" s="74"/>
      <c r="N835" s="74"/>
      <c r="O835" s="74"/>
      <c r="P835" s="1"/>
      <c r="Q835" s="75"/>
      <c r="R835" s="75"/>
      <c r="S835" s="75"/>
      <c r="T835" s="1"/>
    </row>
    <row r="836" spans="6:20" ht="20.100000000000001" customHeight="1" x14ac:dyDescent="0.25">
      <c r="F836" s="172"/>
      <c r="G836" s="73"/>
      <c r="H836" s="72"/>
      <c r="I836" s="73"/>
      <c r="L836" s="74"/>
      <c r="M836" s="74"/>
      <c r="N836" s="74"/>
      <c r="O836" s="74"/>
      <c r="P836" s="1"/>
      <c r="Q836" s="75"/>
      <c r="R836" s="75"/>
      <c r="S836" s="75"/>
      <c r="T836" s="1"/>
    </row>
    <row r="837" spans="6:20" ht="20.100000000000001" customHeight="1" x14ac:dyDescent="0.25">
      <c r="F837" s="172"/>
      <c r="G837" s="73"/>
      <c r="H837" s="72"/>
      <c r="I837" s="73"/>
      <c r="L837" s="74"/>
      <c r="M837" s="74"/>
      <c r="N837" s="74"/>
      <c r="O837" s="74"/>
      <c r="P837" s="1"/>
      <c r="Q837" s="75"/>
      <c r="R837" s="75"/>
      <c r="S837" s="75"/>
      <c r="T837" s="1"/>
    </row>
    <row r="838" spans="6:20" ht="20.100000000000001" customHeight="1" x14ac:dyDescent="0.25">
      <c r="F838" s="172"/>
      <c r="G838" s="73"/>
      <c r="H838" s="72"/>
      <c r="I838" s="73"/>
      <c r="L838" s="74"/>
      <c r="M838" s="74"/>
      <c r="N838" s="74"/>
      <c r="O838" s="74"/>
      <c r="P838" s="1"/>
      <c r="Q838" s="75"/>
      <c r="R838" s="75"/>
      <c r="S838" s="75"/>
      <c r="T838" s="1"/>
    </row>
    <row r="839" spans="6:20" ht="20.100000000000001" customHeight="1" x14ac:dyDescent="0.25">
      <c r="F839" s="172"/>
      <c r="G839" s="73"/>
      <c r="H839" s="72"/>
      <c r="I839" s="73"/>
      <c r="L839" s="74"/>
      <c r="M839" s="74"/>
      <c r="N839" s="74"/>
      <c r="O839" s="74"/>
      <c r="P839" s="1"/>
      <c r="Q839" s="75"/>
      <c r="R839" s="75"/>
      <c r="S839" s="75"/>
      <c r="T839" s="1"/>
    </row>
    <row r="840" spans="6:20" ht="20.100000000000001" customHeight="1" x14ac:dyDescent="0.25">
      <c r="F840" s="172"/>
      <c r="G840" s="73"/>
      <c r="H840" s="72"/>
      <c r="I840" s="73"/>
      <c r="L840" s="74"/>
      <c r="M840" s="74"/>
      <c r="N840" s="74"/>
      <c r="O840" s="74"/>
      <c r="P840" s="1"/>
      <c r="Q840" s="75"/>
      <c r="R840" s="75"/>
      <c r="S840" s="75"/>
      <c r="T840" s="1"/>
    </row>
    <row r="841" spans="6:20" ht="20.100000000000001" customHeight="1" x14ac:dyDescent="0.25">
      <c r="F841" s="172"/>
      <c r="G841" s="73"/>
      <c r="H841" s="72"/>
      <c r="I841" s="73"/>
      <c r="L841" s="74"/>
      <c r="M841" s="74"/>
      <c r="N841" s="74"/>
      <c r="O841" s="74"/>
      <c r="P841" s="1"/>
      <c r="Q841" s="75"/>
      <c r="R841" s="75"/>
      <c r="S841" s="75"/>
      <c r="T841" s="1"/>
    </row>
    <row r="842" spans="6:20" ht="20.100000000000001" customHeight="1" x14ac:dyDescent="0.25">
      <c r="F842" s="172"/>
      <c r="G842" s="73"/>
      <c r="H842" s="72"/>
      <c r="I842" s="73"/>
      <c r="L842" s="74"/>
      <c r="M842" s="74"/>
      <c r="N842" s="74"/>
      <c r="O842" s="74"/>
      <c r="P842" s="1"/>
      <c r="Q842" s="75"/>
      <c r="R842" s="75"/>
      <c r="S842" s="75"/>
      <c r="T842" s="1"/>
    </row>
    <row r="843" spans="6:20" ht="20.100000000000001" customHeight="1" x14ac:dyDescent="0.25">
      <c r="F843" s="172"/>
      <c r="G843" s="73"/>
      <c r="H843" s="72"/>
      <c r="I843" s="73"/>
      <c r="L843" s="74"/>
      <c r="M843" s="74"/>
      <c r="N843" s="74"/>
      <c r="O843" s="74"/>
      <c r="P843" s="1"/>
      <c r="Q843" s="75"/>
      <c r="R843" s="75"/>
      <c r="S843" s="75"/>
      <c r="T843" s="1"/>
    </row>
    <row r="844" spans="6:20" ht="20.100000000000001" customHeight="1" x14ac:dyDescent="0.25">
      <c r="F844" s="172"/>
      <c r="G844" s="73"/>
      <c r="H844" s="72"/>
      <c r="I844" s="73"/>
      <c r="L844" s="74"/>
      <c r="M844" s="74"/>
      <c r="N844" s="74"/>
      <c r="O844" s="74"/>
      <c r="P844" s="1"/>
      <c r="Q844" s="75"/>
      <c r="R844" s="75"/>
      <c r="S844" s="75"/>
      <c r="T844" s="1"/>
    </row>
    <row r="845" spans="6:20" ht="20.100000000000001" customHeight="1" x14ac:dyDescent="0.25">
      <c r="F845" s="172"/>
      <c r="G845" s="73"/>
      <c r="H845" s="72"/>
      <c r="I845" s="73"/>
      <c r="L845" s="74"/>
      <c r="M845" s="74"/>
      <c r="N845" s="74"/>
      <c r="O845" s="74"/>
      <c r="P845" s="1"/>
      <c r="Q845" s="75"/>
      <c r="R845" s="75"/>
      <c r="S845" s="75"/>
      <c r="T845" s="1"/>
    </row>
    <row r="846" spans="6:20" ht="20.100000000000001" customHeight="1" x14ac:dyDescent="0.25">
      <c r="F846" s="172"/>
      <c r="G846" s="73"/>
      <c r="H846" s="72"/>
      <c r="I846" s="73"/>
      <c r="L846" s="74"/>
      <c r="M846" s="74"/>
      <c r="N846" s="74"/>
      <c r="O846" s="74"/>
      <c r="P846" s="1"/>
      <c r="Q846" s="75"/>
      <c r="R846" s="75"/>
      <c r="S846" s="75"/>
      <c r="T846" s="1"/>
    </row>
    <row r="847" spans="6:20" ht="20.100000000000001" customHeight="1" x14ac:dyDescent="0.25">
      <c r="F847" s="172"/>
      <c r="G847" s="73"/>
      <c r="H847" s="72"/>
      <c r="I847" s="73"/>
      <c r="L847" s="74"/>
      <c r="M847" s="74"/>
      <c r="N847" s="74"/>
      <c r="O847" s="74"/>
      <c r="P847" s="1"/>
      <c r="Q847" s="75"/>
      <c r="R847" s="75"/>
      <c r="S847" s="75"/>
      <c r="T847" s="1"/>
    </row>
    <row r="848" spans="6:20" ht="20.100000000000001" customHeight="1" x14ac:dyDescent="0.25">
      <c r="F848" s="172"/>
      <c r="G848" s="73"/>
      <c r="H848" s="72"/>
      <c r="I848" s="73"/>
      <c r="L848" s="74"/>
      <c r="M848" s="74"/>
      <c r="N848" s="74"/>
      <c r="O848" s="74"/>
      <c r="P848" s="1"/>
      <c r="Q848" s="75"/>
      <c r="R848" s="75"/>
      <c r="S848" s="75"/>
      <c r="T848" s="1"/>
    </row>
    <row r="849" spans="6:20" ht="20.100000000000001" customHeight="1" x14ac:dyDescent="0.25">
      <c r="F849" s="172"/>
      <c r="G849" s="73"/>
      <c r="H849" s="72"/>
      <c r="I849" s="73"/>
      <c r="L849" s="74"/>
      <c r="M849" s="74"/>
      <c r="N849" s="74"/>
      <c r="O849" s="74"/>
      <c r="P849" s="1"/>
      <c r="Q849" s="75"/>
      <c r="R849" s="75"/>
      <c r="S849" s="75"/>
      <c r="T849" s="1"/>
    </row>
    <row r="850" spans="6:20" ht="20.100000000000001" customHeight="1" x14ac:dyDescent="0.25">
      <c r="F850" s="172"/>
      <c r="G850" s="73"/>
      <c r="H850" s="72"/>
      <c r="I850" s="73"/>
      <c r="L850" s="74"/>
      <c r="M850" s="74"/>
      <c r="N850" s="74"/>
      <c r="O850" s="74"/>
      <c r="P850" s="1"/>
      <c r="Q850" s="75"/>
      <c r="R850" s="75"/>
      <c r="S850" s="75"/>
      <c r="T850" s="1"/>
    </row>
    <row r="851" spans="6:20" ht="20.100000000000001" customHeight="1" x14ac:dyDescent="0.25">
      <c r="F851" s="172"/>
      <c r="G851" s="73"/>
      <c r="H851" s="72"/>
      <c r="I851" s="73"/>
      <c r="L851" s="74"/>
      <c r="M851" s="74"/>
      <c r="N851" s="74"/>
      <c r="O851" s="74"/>
      <c r="P851" s="1"/>
      <c r="Q851" s="75"/>
      <c r="R851" s="75"/>
      <c r="S851" s="75"/>
      <c r="T851" s="1"/>
    </row>
    <row r="852" spans="6:20" ht="20.100000000000001" customHeight="1" x14ac:dyDescent="0.25">
      <c r="F852" s="172"/>
      <c r="G852" s="73"/>
      <c r="H852" s="72"/>
      <c r="I852" s="73"/>
      <c r="L852" s="74"/>
      <c r="M852" s="74"/>
      <c r="N852" s="74"/>
      <c r="O852" s="74"/>
      <c r="P852" s="1"/>
      <c r="Q852" s="75"/>
      <c r="R852" s="75"/>
      <c r="S852" s="75"/>
      <c r="T852" s="1"/>
    </row>
    <row r="853" spans="6:20" ht="20.100000000000001" customHeight="1" x14ac:dyDescent="0.25">
      <c r="F853" s="172"/>
      <c r="G853" s="73"/>
      <c r="H853" s="72"/>
      <c r="I853" s="73"/>
      <c r="L853" s="74"/>
      <c r="M853" s="74"/>
      <c r="N853" s="74"/>
      <c r="O853" s="74"/>
      <c r="P853" s="1"/>
      <c r="Q853" s="75"/>
      <c r="R853" s="75"/>
      <c r="S853" s="75"/>
      <c r="T853" s="1"/>
    </row>
    <row r="854" spans="6:20" ht="20.100000000000001" customHeight="1" x14ac:dyDescent="0.25">
      <c r="F854" s="172"/>
      <c r="G854" s="73"/>
      <c r="H854" s="72"/>
      <c r="I854" s="73"/>
      <c r="L854" s="74"/>
      <c r="M854" s="74"/>
      <c r="N854" s="74"/>
      <c r="O854" s="74"/>
      <c r="P854" s="1"/>
      <c r="Q854" s="75"/>
      <c r="R854" s="75"/>
      <c r="S854" s="75"/>
      <c r="T854" s="1"/>
    </row>
    <row r="855" spans="6:20" ht="20.100000000000001" customHeight="1" x14ac:dyDescent="0.25">
      <c r="F855" s="172"/>
      <c r="G855" s="73"/>
      <c r="H855" s="72"/>
      <c r="I855" s="73"/>
      <c r="L855" s="74"/>
      <c r="M855" s="74"/>
      <c r="N855" s="74"/>
      <c r="O855" s="74"/>
      <c r="P855" s="1"/>
      <c r="Q855" s="75"/>
      <c r="R855" s="75"/>
      <c r="S855" s="75"/>
      <c r="T855" s="1"/>
    </row>
    <row r="856" spans="6:20" ht="20.100000000000001" customHeight="1" x14ac:dyDescent="0.25">
      <c r="F856" s="172"/>
      <c r="G856" s="73"/>
      <c r="H856" s="72"/>
      <c r="I856" s="73"/>
      <c r="L856" s="74"/>
      <c r="M856" s="74"/>
      <c r="N856" s="74"/>
      <c r="O856" s="74"/>
      <c r="P856" s="1"/>
      <c r="Q856" s="75"/>
      <c r="R856" s="75"/>
      <c r="S856" s="75"/>
      <c r="T856" s="1"/>
    </row>
    <row r="857" spans="6:20" ht="20.100000000000001" customHeight="1" x14ac:dyDescent="0.25">
      <c r="F857" s="172"/>
      <c r="G857" s="73"/>
      <c r="H857" s="72"/>
      <c r="I857" s="73"/>
      <c r="L857" s="74"/>
      <c r="M857" s="74"/>
      <c r="N857" s="74"/>
      <c r="O857" s="74"/>
      <c r="P857" s="1"/>
      <c r="Q857" s="75"/>
      <c r="R857" s="75"/>
      <c r="S857" s="75"/>
      <c r="T857" s="1"/>
    </row>
    <row r="858" spans="6:20" ht="20.100000000000001" customHeight="1" x14ac:dyDescent="0.25">
      <c r="F858" s="172"/>
      <c r="G858" s="73"/>
      <c r="H858" s="72"/>
      <c r="I858" s="73"/>
      <c r="L858" s="74"/>
      <c r="M858" s="74"/>
      <c r="N858" s="74"/>
      <c r="O858" s="74"/>
      <c r="P858" s="1"/>
      <c r="Q858" s="75"/>
      <c r="R858" s="75"/>
      <c r="S858" s="75"/>
      <c r="T858" s="1"/>
    </row>
    <row r="859" spans="6:20" ht="20.100000000000001" customHeight="1" x14ac:dyDescent="0.25">
      <c r="F859" s="172"/>
      <c r="G859" s="73"/>
      <c r="H859" s="72"/>
      <c r="I859" s="73"/>
      <c r="L859" s="74"/>
      <c r="M859" s="74"/>
      <c r="N859" s="74"/>
      <c r="O859" s="74"/>
      <c r="P859" s="1"/>
      <c r="Q859" s="75"/>
      <c r="R859" s="75"/>
      <c r="S859" s="75"/>
      <c r="T859" s="1"/>
    </row>
    <row r="860" spans="6:20" ht="20.100000000000001" customHeight="1" x14ac:dyDescent="0.25">
      <c r="F860" s="172"/>
      <c r="G860" s="73"/>
      <c r="H860" s="72"/>
      <c r="I860" s="73"/>
      <c r="L860" s="74"/>
      <c r="M860" s="74"/>
      <c r="N860" s="74"/>
      <c r="O860" s="74"/>
      <c r="P860" s="1"/>
      <c r="Q860" s="75"/>
      <c r="R860" s="75"/>
      <c r="S860" s="75"/>
      <c r="T860" s="1"/>
    </row>
    <row r="861" spans="6:20" ht="20.100000000000001" customHeight="1" x14ac:dyDescent="0.25">
      <c r="F861" s="172"/>
      <c r="G861" s="73"/>
      <c r="H861" s="72"/>
      <c r="I861" s="73"/>
      <c r="L861" s="74"/>
      <c r="M861" s="74"/>
      <c r="N861" s="74"/>
      <c r="O861" s="74"/>
      <c r="P861" s="1"/>
      <c r="Q861" s="75"/>
      <c r="R861" s="75"/>
      <c r="S861" s="75"/>
      <c r="T861" s="1"/>
    </row>
    <row r="862" spans="6:20" ht="20.100000000000001" customHeight="1" x14ac:dyDescent="0.25">
      <c r="F862" s="172"/>
      <c r="G862" s="73"/>
      <c r="H862" s="72"/>
      <c r="I862" s="73"/>
      <c r="L862" s="74"/>
      <c r="M862" s="74"/>
      <c r="N862" s="74"/>
      <c r="O862" s="74"/>
      <c r="P862" s="1"/>
      <c r="Q862" s="75"/>
      <c r="R862" s="75"/>
      <c r="S862" s="75"/>
      <c r="T862" s="1"/>
    </row>
    <row r="863" spans="6:20" ht="20.100000000000001" customHeight="1" x14ac:dyDescent="0.25">
      <c r="F863" s="172"/>
      <c r="G863" s="73"/>
      <c r="H863" s="72"/>
      <c r="I863" s="73"/>
      <c r="L863" s="74"/>
      <c r="M863" s="74"/>
      <c r="N863" s="74"/>
      <c r="O863" s="74"/>
      <c r="P863" s="1"/>
      <c r="Q863" s="75"/>
      <c r="R863" s="75"/>
      <c r="S863" s="75"/>
      <c r="T863" s="1"/>
    </row>
    <row r="864" spans="6:20" ht="20.100000000000001" customHeight="1" x14ac:dyDescent="0.25">
      <c r="F864" s="172"/>
      <c r="G864" s="73"/>
      <c r="H864" s="72"/>
      <c r="I864" s="73"/>
      <c r="L864" s="74"/>
      <c r="M864" s="74"/>
      <c r="N864" s="74"/>
      <c r="O864" s="74"/>
      <c r="P864" s="1"/>
      <c r="Q864" s="75"/>
      <c r="R864" s="75"/>
      <c r="S864" s="75"/>
      <c r="T864" s="1"/>
    </row>
    <row r="865" spans="6:20" ht="20.100000000000001" customHeight="1" x14ac:dyDescent="0.25">
      <c r="F865" s="172"/>
      <c r="G865" s="73"/>
      <c r="H865" s="72"/>
      <c r="I865" s="73"/>
      <c r="L865" s="74"/>
      <c r="M865" s="74"/>
      <c r="N865" s="74"/>
      <c r="O865" s="74"/>
      <c r="P865" s="1"/>
      <c r="Q865" s="75"/>
      <c r="R865" s="75"/>
      <c r="S865" s="75"/>
      <c r="T865" s="1"/>
    </row>
    <row r="866" spans="6:20" ht="20.100000000000001" customHeight="1" x14ac:dyDescent="0.25">
      <c r="F866" s="172"/>
      <c r="G866" s="73"/>
      <c r="H866" s="72"/>
      <c r="I866" s="73"/>
      <c r="L866" s="74"/>
      <c r="M866" s="74"/>
      <c r="N866" s="74"/>
      <c r="O866" s="74"/>
      <c r="P866" s="1"/>
      <c r="Q866" s="75"/>
      <c r="R866" s="75"/>
      <c r="S866" s="75"/>
      <c r="T866" s="1"/>
    </row>
    <row r="867" spans="6:20" ht="20.100000000000001" customHeight="1" x14ac:dyDescent="0.25">
      <c r="F867" s="172"/>
      <c r="G867" s="73"/>
      <c r="H867" s="72"/>
      <c r="I867" s="73"/>
      <c r="L867" s="74"/>
      <c r="M867" s="74"/>
      <c r="N867" s="74"/>
      <c r="O867" s="74"/>
      <c r="P867" s="1"/>
      <c r="Q867" s="75"/>
      <c r="R867" s="75"/>
      <c r="S867" s="75"/>
      <c r="T867" s="1"/>
    </row>
    <row r="868" spans="6:20" ht="20.100000000000001" customHeight="1" x14ac:dyDescent="0.25">
      <c r="F868" s="172"/>
      <c r="G868" s="73"/>
      <c r="H868" s="72"/>
      <c r="I868" s="73"/>
      <c r="L868" s="74"/>
      <c r="M868" s="74"/>
      <c r="N868" s="74"/>
      <c r="O868" s="74"/>
      <c r="P868" s="1"/>
      <c r="Q868" s="75"/>
      <c r="R868" s="75"/>
      <c r="S868" s="75"/>
      <c r="T868" s="1"/>
    </row>
    <row r="869" spans="6:20" ht="20.100000000000001" customHeight="1" x14ac:dyDescent="0.25">
      <c r="F869" s="172"/>
      <c r="G869" s="73"/>
      <c r="H869" s="72"/>
      <c r="I869" s="73"/>
      <c r="L869" s="74"/>
      <c r="M869" s="74"/>
      <c r="N869" s="74"/>
      <c r="O869" s="74"/>
      <c r="P869" s="1"/>
      <c r="Q869" s="75"/>
      <c r="R869" s="75"/>
      <c r="S869" s="75"/>
      <c r="T869" s="1"/>
    </row>
    <row r="870" spans="6:20" ht="20.100000000000001" customHeight="1" x14ac:dyDescent="0.25">
      <c r="F870" s="172"/>
      <c r="G870" s="73"/>
      <c r="H870" s="72"/>
      <c r="I870" s="73"/>
      <c r="L870" s="74"/>
      <c r="M870" s="74"/>
      <c r="N870" s="74"/>
      <c r="O870" s="74"/>
      <c r="P870" s="1"/>
      <c r="Q870" s="75"/>
      <c r="R870" s="75"/>
      <c r="S870" s="75"/>
      <c r="T870" s="1"/>
    </row>
    <row r="871" spans="6:20" ht="20.100000000000001" customHeight="1" x14ac:dyDescent="0.25">
      <c r="F871" s="172"/>
      <c r="G871" s="73"/>
      <c r="H871" s="72"/>
      <c r="I871" s="73"/>
      <c r="L871" s="74"/>
      <c r="M871" s="74"/>
      <c r="N871" s="74"/>
      <c r="O871" s="74"/>
      <c r="P871" s="1"/>
      <c r="Q871" s="75"/>
      <c r="R871" s="75"/>
      <c r="S871" s="75"/>
      <c r="T871" s="1"/>
    </row>
    <row r="872" spans="6:20" ht="20.100000000000001" customHeight="1" x14ac:dyDescent="0.25">
      <c r="F872" s="172"/>
      <c r="G872" s="73"/>
      <c r="H872" s="72"/>
      <c r="I872" s="73"/>
      <c r="L872" s="74"/>
      <c r="M872" s="74"/>
      <c r="N872" s="74"/>
      <c r="O872" s="74"/>
      <c r="P872" s="1"/>
      <c r="Q872" s="75"/>
      <c r="R872" s="75"/>
      <c r="S872" s="75"/>
      <c r="T872" s="1"/>
    </row>
    <row r="873" spans="6:20" ht="20.100000000000001" customHeight="1" x14ac:dyDescent="0.25">
      <c r="F873" s="172"/>
      <c r="G873" s="73"/>
      <c r="H873" s="72"/>
      <c r="I873" s="73"/>
      <c r="L873" s="74"/>
      <c r="M873" s="74"/>
      <c r="N873" s="74"/>
      <c r="O873" s="74"/>
      <c r="P873" s="1"/>
      <c r="Q873" s="75"/>
      <c r="R873" s="75"/>
      <c r="S873" s="75"/>
      <c r="T873" s="1"/>
    </row>
    <row r="874" spans="6:20" ht="20.100000000000001" customHeight="1" x14ac:dyDescent="0.25">
      <c r="F874" s="172"/>
      <c r="G874" s="73"/>
      <c r="H874" s="72"/>
      <c r="I874" s="73"/>
      <c r="L874" s="74"/>
      <c r="M874" s="74"/>
      <c r="N874" s="74"/>
      <c r="O874" s="74"/>
      <c r="P874" s="1"/>
      <c r="Q874" s="75"/>
      <c r="R874" s="75"/>
      <c r="S874" s="75"/>
      <c r="T874" s="1"/>
    </row>
    <row r="875" spans="6:20" ht="20.100000000000001" customHeight="1" x14ac:dyDescent="0.25">
      <c r="F875" s="172"/>
      <c r="G875" s="73"/>
      <c r="H875" s="72"/>
      <c r="I875" s="73"/>
      <c r="L875" s="74"/>
      <c r="M875" s="74"/>
      <c r="N875" s="74"/>
      <c r="O875" s="74"/>
      <c r="P875" s="1"/>
      <c r="Q875" s="75"/>
      <c r="R875" s="75"/>
      <c r="S875" s="75"/>
      <c r="T875" s="1"/>
    </row>
    <row r="876" spans="6:20" ht="20.100000000000001" customHeight="1" x14ac:dyDescent="0.25">
      <c r="F876" s="172"/>
      <c r="G876" s="73"/>
      <c r="H876" s="72"/>
      <c r="I876" s="73"/>
      <c r="L876" s="74"/>
      <c r="M876" s="74"/>
      <c r="N876" s="74"/>
      <c r="O876" s="74"/>
      <c r="P876" s="1"/>
      <c r="Q876" s="75"/>
      <c r="R876" s="75"/>
      <c r="S876" s="75"/>
      <c r="T876" s="1"/>
    </row>
    <row r="877" spans="6:20" ht="20.100000000000001" customHeight="1" x14ac:dyDescent="0.25">
      <c r="F877" s="172"/>
      <c r="G877" s="73"/>
      <c r="H877" s="72"/>
      <c r="I877" s="73"/>
      <c r="L877" s="74"/>
      <c r="M877" s="74"/>
      <c r="N877" s="74"/>
      <c r="O877" s="74"/>
      <c r="P877" s="1"/>
      <c r="Q877" s="75"/>
      <c r="R877" s="75"/>
      <c r="S877" s="75"/>
      <c r="T877" s="1"/>
    </row>
    <row r="878" spans="6:20" ht="20.100000000000001" customHeight="1" x14ac:dyDescent="0.25">
      <c r="F878" s="172"/>
      <c r="G878" s="73"/>
      <c r="H878" s="72"/>
      <c r="I878" s="73"/>
      <c r="L878" s="74"/>
      <c r="M878" s="74"/>
      <c r="N878" s="74"/>
      <c r="O878" s="74"/>
      <c r="P878" s="1"/>
      <c r="Q878" s="75"/>
      <c r="R878" s="75"/>
      <c r="S878" s="75"/>
      <c r="T878" s="1"/>
    </row>
    <row r="879" spans="6:20" ht="20.100000000000001" customHeight="1" x14ac:dyDescent="0.25">
      <c r="F879" s="172"/>
      <c r="G879" s="73"/>
      <c r="H879" s="72"/>
      <c r="I879" s="73"/>
      <c r="L879" s="74"/>
      <c r="M879" s="74"/>
      <c r="N879" s="74"/>
      <c r="O879" s="74"/>
      <c r="P879" s="1"/>
      <c r="Q879" s="75"/>
      <c r="R879" s="75"/>
      <c r="S879" s="75"/>
      <c r="T879" s="1"/>
    </row>
    <row r="880" spans="6:20" ht="20.100000000000001" customHeight="1" x14ac:dyDescent="0.25">
      <c r="F880" s="172"/>
      <c r="G880" s="73"/>
      <c r="H880" s="72"/>
      <c r="I880" s="73"/>
      <c r="L880" s="74"/>
      <c r="M880" s="74"/>
      <c r="N880" s="74"/>
      <c r="O880" s="74"/>
      <c r="P880" s="1"/>
      <c r="Q880" s="75"/>
      <c r="R880" s="75"/>
      <c r="S880" s="75"/>
      <c r="T880" s="1"/>
    </row>
    <row r="881" spans="6:20" ht="20.100000000000001" customHeight="1" x14ac:dyDescent="0.25">
      <c r="F881" s="172"/>
      <c r="G881" s="73"/>
      <c r="H881" s="72"/>
      <c r="I881" s="73"/>
      <c r="L881" s="74"/>
      <c r="M881" s="74"/>
      <c r="N881" s="74"/>
      <c r="O881" s="74"/>
      <c r="P881" s="1"/>
      <c r="Q881" s="75"/>
      <c r="R881" s="75"/>
      <c r="S881" s="75"/>
      <c r="T881" s="1"/>
    </row>
    <row r="882" spans="6:20" ht="20.100000000000001" customHeight="1" x14ac:dyDescent="0.25">
      <c r="F882" s="172"/>
      <c r="G882" s="73"/>
      <c r="H882" s="72"/>
      <c r="I882" s="73"/>
      <c r="L882" s="74"/>
      <c r="M882" s="74"/>
      <c r="N882" s="74"/>
      <c r="O882" s="74"/>
      <c r="P882" s="1"/>
      <c r="Q882" s="75"/>
      <c r="R882" s="75"/>
      <c r="S882" s="75"/>
      <c r="T882" s="1"/>
    </row>
    <row r="883" spans="6:20" ht="20.100000000000001" customHeight="1" x14ac:dyDescent="0.25">
      <c r="F883" s="172"/>
      <c r="G883" s="73"/>
      <c r="H883" s="72"/>
      <c r="I883" s="73"/>
      <c r="L883" s="74"/>
      <c r="M883" s="74"/>
      <c r="N883" s="74"/>
      <c r="O883" s="74"/>
      <c r="P883" s="1"/>
      <c r="Q883" s="75"/>
      <c r="R883" s="75"/>
      <c r="S883" s="75"/>
      <c r="T883" s="1"/>
    </row>
    <row r="884" spans="6:20" ht="20.100000000000001" customHeight="1" x14ac:dyDescent="0.25">
      <c r="F884" s="172"/>
      <c r="G884" s="73"/>
      <c r="H884" s="72"/>
      <c r="I884" s="73"/>
      <c r="L884" s="74"/>
      <c r="M884" s="74"/>
      <c r="N884" s="74"/>
      <c r="O884" s="74"/>
      <c r="P884" s="1"/>
      <c r="Q884" s="75"/>
      <c r="R884" s="75"/>
      <c r="S884" s="75"/>
      <c r="T884" s="1"/>
    </row>
    <row r="885" spans="6:20" ht="20.100000000000001" customHeight="1" x14ac:dyDescent="0.25">
      <c r="F885" s="172"/>
      <c r="G885" s="73"/>
      <c r="H885" s="72"/>
      <c r="I885" s="73"/>
      <c r="L885" s="74"/>
      <c r="M885" s="74"/>
      <c r="N885" s="74"/>
      <c r="O885" s="74"/>
      <c r="P885" s="1"/>
      <c r="Q885" s="75"/>
      <c r="R885" s="75"/>
      <c r="S885" s="75"/>
      <c r="T885" s="1"/>
    </row>
    <row r="886" spans="6:20" ht="20.100000000000001" customHeight="1" x14ac:dyDescent="0.25">
      <c r="F886" s="172"/>
      <c r="G886" s="73"/>
      <c r="H886" s="72"/>
      <c r="I886" s="73"/>
      <c r="L886" s="74"/>
      <c r="M886" s="74"/>
      <c r="N886" s="74"/>
      <c r="O886" s="74"/>
      <c r="P886" s="1"/>
      <c r="Q886" s="75"/>
      <c r="R886" s="75"/>
      <c r="S886" s="75"/>
      <c r="T886" s="1"/>
    </row>
    <row r="887" spans="6:20" ht="20.100000000000001" customHeight="1" x14ac:dyDescent="0.25">
      <c r="F887" s="172"/>
      <c r="G887" s="73"/>
      <c r="H887" s="72"/>
      <c r="I887" s="73"/>
      <c r="L887" s="74"/>
      <c r="M887" s="74"/>
      <c r="N887" s="74"/>
      <c r="O887" s="74"/>
      <c r="P887" s="1"/>
      <c r="Q887" s="75"/>
      <c r="R887" s="75"/>
      <c r="S887" s="75"/>
      <c r="T887" s="1"/>
    </row>
    <row r="888" spans="6:20" ht="20.100000000000001" customHeight="1" x14ac:dyDescent="0.25">
      <c r="F888" s="172"/>
      <c r="G888" s="73"/>
      <c r="H888" s="72"/>
      <c r="I888" s="73"/>
      <c r="L888" s="74"/>
      <c r="M888" s="74"/>
      <c r="N888" s="74"/>
      <c r="O888" s="74"/>
      <c r="P888" s="1"/>
      <c r="Q888" s="75"/>
      <c r="R888" s="75"/>
      <c r="S888" s="75"/>
      <c r="T888" s="1"/>
    </row>
    <row r="889" spans="6:20" ht="20.100000000000001" customHeight="1" x14ac:dyDescent="0.25">
      <c r="F889" s="172"/>
      <c r="G889" s="73"/>
      <c r="H889" s="72"/>
      <c r="I889" s="73"/>
      <c r="L889" s="74"/>
      <c r="M889" s="74"/>
      <c r="N889" s="74"/>
      <c r="O889" s="74"/>
      <c r="P889" s="1"/>
      <c r="Q889" s="75"/>
      <c r="R889" s="75"/>
      <c r="S889" s="75"/>
      <c r="T889" s="1"/>
    </row>
    <row r="890" spans="6:20" ht="20.100000000000001" customHeight="1" x14ac:dyDescent="0.25">
      <c r="F890" s="172"/>
      <c r="G890" s="73"/>
      <c r="H890" s="72"/>
      <c r="I890" s="73"/>
      <c r="L890" s="74"/>
      <c r="M890" s="74"/>
      <c r="N890" s="74"/>
      <c r="O890" s="74"/>
      <c r="P890" s="1"/>
      <c r="Q890" s="75"/>
      <c r="R890" s="75"/>
      <c r="S890" s="75"/>
      <c r="T890" s="1"/>
    </row>
    <row r="891" spans="6:20" ht="20.100000000000001" customHeight="1" x14ac:dyDescent="0.25">
      <c r="F891" s="172"/>
      <c r="G891" s="73"/>
      <c r="H891" s="72"/>
      <c r="I891" s="73"/>
      <c r="L891" s="74"/>
      <c r="M891" s="74"/>
      <c r="N891" s="74"/>
      <c r="O891" s="74"/>
      <c r="P891" s="1"/>
      <c r="Q891" s="75"/>
      <c r="R891" s="75"/>
      <c r="S891" s="75"/>
      <c r="T891" s="1"/>
    </row>
    <row r="892" spans="6:20" ht="20.100000000000001" customHeight="1" x14ac:dyDescent="0.25">
      <c r="F892" s="172"/>
      <c r="G892" s="73"/>
      <c r="H892" s="72"/>
      <c r="I892" s="73"/>
      <c r="L892" s="74"/>
      <c r="M892" s="74"/>
      <c r="N892" s="74"/>
      <c r="O892" s="74"/>
      <c r="P892" s="1"/>
      <c r="Q892" s="75"/>
      <c r="R892" s="75"/>
      <c r="S892" s="75"/>
      <c r="T892" s="1"/>
    </row>
    <row r="893" spans="6:20" ht="20.100000000000001" customHeight="1" x14ac:dyDescent="0.25">
      <c r="F893" s="172"/>
      <c r="G893" s="73"/>
      <c r="H893" s="72"/>
      <c r="I893" s="73"/>
      <c r="L893" s="74"/>
      <c r="M893" s="74"/>
      <c r="N893" s="74"/>
      <c r="O893" s="74"/>
      <c r="P893" s="1"/>
      <c r="Q893" s="75"/>
      <c r="R893" s="75"/>
      <c r="S893" s="75"/>
      <c r="T893" s="1"/>
    </row>
    <row r="894" spans="6:20" ht="20.100000000000001" customHeight="1" x14ac:dyDescent="0.25">
      <c r="F894" s="172"/>
      <c r="G894" s="73"/>
      <c r="H894" s="72"/>
      <c r="I894" s="73"/>
      <c r="L894" s="74"/>
      <c r="M894" s="74"/>
      <c r="N894" s="74"/>
      <c r="O894" s="74"/>
      <c r="P894" s="1"/>
      <c r="Q894" s="75"/>
      <c r="R894" s="75"/>
      <c r="S894" s="75"/>
      <c r="T894" s="1"/>
    </row>
    <row r="895" spans="6:20" ht="20.100000000000001" customHeight="1" x14ac:dyDescent="0.25">
      <c r="F895" s="172"/>
      <c r="G895" s="73"/>
      <c r="H895" s="72"/>
      <c r="I895" s="73"/>
      <c r="L895" s="74"/>
      <c r="M895" s="74"/>
      <c r="N895" s="74"/>
      <c r="O895" s="74"/>
      <c r="P895" s="1"/>
      <c r="Q895" s="75"/>
      <c r="R895" s="75"/>
      <c r="S895" s="75"/>
      <c r="T895" s="1"/>
    </row>
    <row r="896" spans="6:20" ht="20.100000000000001" customHeight="1" x14ac:dyDescent="0.25">
      <c r="F896" s="172"/>
      <c r="G896" s="73"/>
      <c r="H896" s="72"/>
      <c r="I896" s="73"/>
      <c r="L896" s="74"/>
      <c r="M896" s="74"/>
      <c r="N896" s="74"/>
      <c r="O896" s="74"/>
      <c r="P896" s="1"/>
      <c r="Q896" s="75"/>
      <c r="R896" s="75"/>
      <c r="S896" s="75"/>
      <c r="T896" s="1"/>
    </row>
    <row r="897" spans="6:20" ht="20.100000000000001" customHeight="1" x14ac:dyDescent="0.25">
      <c r="F897" s="172"/>
      <c r="G897" s="73"/>
      <c r="H897" s="72"/>
      <c r="I897" s="73"/>
      <c r="L897" s="74"/>
      <c r="M897" s="74"/>
      <c r="N897" s="74"/>
      <c r="O897" s="74"/>
      <c r="P897" s="1"/>
      <c r="Q897" s="75"/>
      <c r="R897" s="75"/>
      <c r="S897" s="75"/>
      <c r="T897" s="1"/>
    </row>
    <row r="898" spans="6:20" ht="20.100000000000001" customHeight="1" x14ac:dyDescent="0.25">
      <c r="F898" s="172"/>
      <c r="G898" s="73"/>
      <c r="H898" s="72"/>
      <c r="I898" s="73"/>
      <c r="L898" s="74"/>
      <c r="M898" s="74"/>
      <c r="N898" s="74"/>
      <c r="O898" s="74"/>
      <c r="P898" s="1"/>
      <c r="Q898" s="75"/>
      <c r="R898" s="75"/>
      <c r="S898" s="75"/>
      <c r="T898" s="1"/>
    </row>
    <row r="899" spans="6:20" ht="20.100000000000001" customHeight="1" x14ac:dyDescent="0.25">
      <c r="F899" s="172"/>
      <c r="G899" s="73"/>
      <c r="H899" s="72"/>
      <c r="I899" s="73"/>
      <c r="L899" s="74"/>
      <c r="M899" s="74"/>
      <c r="N899" s="74"/>
      <c r="O899" s="74"/>
      <c r="P899" s="1"/>
      <c r="Q899" s="75"/>
      <c r="R899" s="75"/>
      <c r="S899" s="75"/>
      <c r="T899" s="1"/>
    </row>
    <row r="900" spans="6:20" ht="20.100000000000001" customHeight="1" x14ac:dyDescent="0.25">
      <c r="F900" s="172"/>
      <c r="G900" s="73"/>
      <c r="H900" s="72"/>
      <c r="I900" s="73"/>
      <c r="L900" s="74"/>
      <c r="M900" s="74"/>
      <c r="N900" s="74"/>
      <c r="O900" s="74"/>
      <c r="P900" s="1"/>
      <c r="Q900" s="75"/>
      <c r="R900" s="75"/>
      <c r="S900" s="75"/>
      <c r="T900" s="1"/>
    </row>
    <row r="901" spans="6:20" ht="20.100000000000001" customHeight="1" x14ac:dyDescent="0.25">
      <c r="F901" s="172"/>
      <c r="G901" s="73"/>
      <c r="H901" s="72"/>
      <c r="I901" s="73"/>
      <c r="L901" s="74"/>
      <c r="M901" s="74"/>
      <c r="N901" s="74"/>
      <c r="O901" s="74"/>
      <c r="P901" s="1"/>
      <c r="Q901" s="75"/>
      <c r="R901" s="75"/>
      <c r="S901" s="75"/>
      <c r="T901" s="1"/>
    </row>
    <row r="902" spans="6:20" ht="20.100000000000001" customHeight="1" x14ac:dyDescent="0.25">
      <c r="F902" s="172"/>
      <c r="G902" s="73"/>
      <c r="H902" s="72"/>
      <c r="I902" s="73"/>
      <c r="L902" s="74"/>
      <c r="M902" s="74"/>
      <c r="N902" s="74"/>
      <c r="O902" s="74"/>
      <c r="P902" s="1"/>
      <c r="Q902" s="75"/>
      <c r="R902" s="75"/>
      <c r="S902" s="75"/>
      <c r="T902" s="1"/>
    </row>
    <row r="903" spans="6:20" ht="20.100000000000001" customHeight="1" x14ac:dyDescent="0.25">
      <c r="F903" s="172"/>
      <c r="G903" s="73"/>
      <c r="H903" s="72"/>
      <c r="I903" s="73"/>
      <c r="L903" s="74"/>
      <c r="M903" s="74"/>
      <c r="N903" s="74"/>
      <c r="O903" s="74"/>
      <c r="P903" s="1"/>
      <c r="Q903" s="75"/>
      <c r="R903" s="75"/>
      <c r="S903" s="75"/>
      <c r="T903" s="1"/>
    </row>
    <row r="904" spans="6:20" ht="20.100000000000001" customHeight="1" x14ac:dyDescent="0.25">
      <c r="F904" s="172"/>
      <c r="G904" s="73"/>
      <c r="H904" s="72"/>
      <c r="I904" s="73"/>
      <c r="L904" s="74"/>
      <c r="M904" s="74"/>
      <c r="N904" s="74"/>
      <c r="O904" s="74"/>
      <c r="P904" s="1"/>
      <c r="Q904" s="75"/>
      <c r="R904" s="75"/>
      <c r="S904" s="75"/>
      <c r="T904" s="1"/>
    </row>
    <row r="905" spans="6:20" ht="20.100000000000001" customHeight="1" x14ac:dyDescent="0.25">
      <c r="F905" s="172"/>
      <c r="G905" s="73"/>
      <c r="H905" s="72"/>
      <c r="I905" s="73"/>
      <c r="L905" s="74"/>
      <c r="M905" s="74"/>
      <c r="N905" s="74"/>
      <c r="O905" s="74"/>
      <c r="P905" s="1"/>
      <c r="Q905" s="75"/>
      <c r="R905" s="75"/>
      <c r="S905" s="75"/>
      <c r="T905" s="1"/>
    </row>
    <row r="906" spans="6:20" ht="20.100000000000001" customHeight="1" x14ac:dyDescent="0.25">
      <c r="F906" s="172"/>
      <c r="G906" s="73"/>
      <c r="H906" s="72"/>
      <c r="I906" s="73"/>
      <c r="L906" s="74"/>
      <c r="M906" s="74"/>
      <c r="N906" s="74"/>
      <c r="O906" s="74"/>
      <c r="P906" s="1"/>
      <c r="Q906" s="75"/>
      <c r="R906" s="75"/>
      <c r="S906" s="75"/>
      <c r="T906" s="1"/>
    </row>
    <row r="907" spans="6:20" ht="20.100000000000001" customHeight="1" x14ac:dyDescent="0.25">
      <c r="F907" s="172"/>
      <c r="G907" s="73"/>
      <c r="H907" s="72"/>
      <c r="I907" s="73"/>
      <c r="L907" s="74"/>
      <c r="M907" s="74"/>
      <c r="N907" s="74"/>
      <c r="O907" s="74"/>
      <c r="P907" s="1"/>
      <c r="Q907" s="75"/>
      <c r="R907" s="75"/>
      <c r="S907" s="75"/>
      <c r="T907" s="1"/>
    </row>
    <row r="908" spans="6:20" ht="20.100000000000001" customHeight="1" x14ac:dyDescent="0.25">
      <c r="F908" s="172"/>
      <c r="G908" s="73"/>
      <c r="H908" s="72"/>
      <c r="I908" s="73"/>
      <c r="L908" s="74"/>
      <c r="M908" s="74"/>
      <c r="N908" s="74"/>
      <c r="O908" s="74"/>
      <c r="P908" s="1"/>
      <c r="Q908" s="75"/>
      <c r="R908" s="75"/>
      <c r="S908" s="75"/>
      <c r="T908" s="1"/>
    </row>
    <row r="909" spans="6:20" ht="20.100000000000001" customHeight="1" x14ac:dyDescent="0.25">
      <c r="F909" s="172"/>
      <c r="G909" s="73"/>
      <c r="H909" s="72"/>
      <c r="I909" s="73"/>
      <c r="L909" s="74"/>
      <c r="M909" s="74"/>
      <c r="N909" s="74"/>
      <c r="O909" s="74"/>
      <c r="P909" s="1"/>
      <c r="Q909" s="75"/>
      <c r="R909" s="75"/>
      <c r="S909" s="75"/>
      <c r="T909" s="1"/>
    </row>
    <row r="910" spans="6:20" ht="20.100000000000001" customHeight="1" x14ac:dyDescent="0.25">
      <c r="F910" s="172"/>
      <c r="G910" s="73"/>
      <c r="H910" s="72"/>
      <c r="I910" s="73"/>
      <c r="L910" s="74"/>
      <c r="M910" s="74"/>
      <c r="N910" s="74"/>
      <c r="O910" s="74"/>
      <c r="P910" s="1"/>
      <c r="Q910" s="75"/>
      <c r="R910" s="75"/>
      <c r="S910" s="75"/>
      <c r="T910" s="1"/>
    </row>
    <row r="911" spans="6:20" ht="20.100000000000001" customHeight="1" x14ac:dyDescent="0.25">
      <c r="F911" s="172"/>
      <c r="G911" s="73"/>
      <c r="H911" s="72"/>
      <c r="I911" s="73"/>
      <c r="L911" s="74"/>
      <c r="M911" s="74"/>
      <c r="N911" s="74"/>
      <c r="O911" s="74"/>
      <c r="P911" s="1"/>
      <c r="Q911" s="75"/>
      <c r="R911" s="75"/>
      <c r="S911" s="75"/>
      <c r="T911" s="1"/>
    </row>
    <row r="912" spans="6:20" ht="20.100000000000001" customHeight="1" x14ac:dyDescent="0.25">
      <c r="F912" s="172"/>
      <c r="G912" s="73"/>
      <c r="H912" s="72"/>
      <c r="I912" s="73"/>
      <c r="L912" s="74"/>
      <c r="M912" s="74"/>
      <c r="N912" s="74"/>
      <c r="O912" s="74"/>
      <c r="P912" s="1"/>
      <c r="Q912" s="75"/>
      <c r="R912" s="75"/>
      <c r="S912" s="75"/>
      <c r="T912" s="1"/>
    </row>
    <row r="913" spans="6:20" ht="20.100000000000001" customHeight="1" x14ac:dyDescent="0.25">
      <c r="F913" s="172"/>
      <c r="G913" s="73"/>
      <c r="H913" s="72"/>
      <c r="I913" s="73"/>
      <c r="L913" s="74"/>
      <c r="M913" s="74"/>
      <c r="N913" s="74"/>
      <c r="O913" s="74"/>
      <c r="P913" s="1"/>
      <c r="Q913" s="75"/>
      <c r="R913" s="75"/>
      <c r="S913" s="75"/>
      <c r="T913" s="1"/>
    </row>
    <row r="914" spans="6:20" ht="20.100000000000001" customHeight="1" x14ac:dyDescent="0.25">
      <c r="F914" s="172"/>
      <c r="G914" s="73"/>
      <c r="H914" s="72"/>
      <c r="I914" s="73"/>
      <c r="L914" s="74"/>
      <c r="M914" s="74"/>
      <c r="N914" s="74"/>
      <c r="O914" s="74"/>
      <c r="P914" s="1"/>
      <c r="Q914" s="75"/>
      <c r="R914" s="75"/>
      <c r="S914" s="75"/>
      <c r="T914" s="1"/>
    </row>
    <row r="915" spans="6:20" ht="20.100000000000001" customHeight="1" x14ac:dyDescent="0.25">
      <c r="F915" s="172"/>
      <c r="G915" s="73"/>
      <c r="H915" s="72"/>
      <c r="I915" s="73"/>
      <c r="L915" s="74"/>
      <c r="M915" s="74"/>
      <c r="N915" s="74"/>
      <c r="O915" s="74"/>
      <c r="P915" s="1"/>
      <c r="Q915" s="75"/>
      <c r="R915" s="75"/>
      <c r="S915" s="75"/>
      <c r="T915" s="1"/>
    </row>
    <row r="916" spans="6:20" ht="20.100000000000001" customHeight="1" x14ac:dyDescent="0.25">
      <c r="F916" s="172"/>
      <c r="G916" s="73"/>
      <c r="H916" s="72"/>
      <c r="I916" s="73"/>
      <c r="L916" s="74"/>
      <c r="M916" s="74"/>
      <c r="N916" s="74"/>
      <c r="O916" s="74"/>
      <c r="P916" s="1"/>
      <c r="Q916" s="75"/>
      <c r="R916" s="75"/>
      <c r="S916" s="75"/>
      <c r="T916" s="1"/>
    </row>
    <row r="917" spans="6:20" ht="20.100000000000001" customHeight="1" x14ac:dyDescent="0.25">
      <c r="F917" s="172"/>
      <c r="G917" s="73"/>
      <c r="H917" s="72"/>
      <c r="I917" s="73"/>
      <c r="L917" s="74"/>
      <c r="M917" s="74"/>
      <c r="N917" s="74"/>
      <c r="O917" s="74"/>
      <c r="P917" s="1"/>
      <c r="Q917" s="75"/>
      <c r="R917" s="75"/>
      <c r="S917" s="75"/>
      <c r="T917" s="1"/>
    </row>
    <row r="918" spans="6:20" ht="20.100000000000001" customHeight="1" x14ac:dyDescent="0.25">
      <c r="F918" s="172"/>
      <c r="G918" s="73"/>
      <c r="H918" s="72"/>
      <c r="I918" s="73"/>
      <c r="L918" s="74"/>
      <c r="M918" s="74"/>
      <c r="N918" s="74"/>
      <c r="O918" s="74"/>
      <c r="P918" s="1"/>
      <c r="Q918" s="75"/>
      <c r="R918" s="75"/>
      <c r="S918" s="75"/>
      <c r="T918" s="1"/>
    </row>
    <row r="919" spans="6:20" ht="20.100000000000001" customHeight="1" x14ac:dyDescent="0.25">
      <c r="F919" s="172"/>
      <c r="G919" s="73"/>
      <c r="H919" s="72"/>
      <c r="I919" s="73"/>
      <c r="L919" s="74"/>
      <c r="M919" s="74"/>
      <c r="N919" s="74"/>
      <c r="O919" s="74"/>
      <c r="P919" s="1"/>
      <c r="Q919" s="75"/>
      <c r="R919" s="75"/>
      <c r="S919" s="75"/>
      <c r="T919" s="1"/>
    </row>
    <row r="920" spans="6:20" ht="20.100000000000001" customHeight="1" x14ac:dyDescent="0.25">
      <c r="F920" s="172"/>
      <c r="G920" s="73"/>
      <c r="H920" s="72"/>
      <c r="I920" s="73"/>
      <c r="L920" s="74"/>
      <c r="M920" s="74"/>
      <c r="N920" s="74"/>
      <c r="O920" s="74"/>
      <c r="P920" s="1"/>
      <c r="Q920" s="75"/>
      <c r="R920" s="75"/>
      <c r="S920" s="75"/>
      <c r="T920" s="1"/>
    </row>
    <row r="921" spans="6:20" ht="20.100000000000001" customHeight="1" x14ac:dyDescent="0.25">
      <c r="F921" s="172"/>
      <c r="G921" s="73"/>
      <c r="H921" s="72"/>
      <c r="I921" s="73"/>
      <c r="L921" s="74"/>
      <c r="M921" s="74"/>
      <c r="N921" s="74"/>
      <c r="O921" s="74"/>
      <c r="P921" s="1"/>
      <c r="Q921" s="75"/>
      <c r="R921" s="75"/>
      <c r="S921" s="75"/>
      <c r="T921" s="1"/>
    </row>
    <row r="922" spans="6:20" ht="20.100000000000001" customHeight="1" x14ac:dyDescent="0.25">
      <c r="F922" s="172"/>
      <c r="G922" s="73"/>
      <c r="H922" s="72"/>
      <c r="I922" s="73"/>
      <c r="L922" s="74"/>
      <c r="M922" s="74"/>
      <c r="N922" s="74"/>
      <c r="O922" s="74"/>
      <c r="P922" s="1"/>
      <c r="Q922" s="75"/>
      <c r="R922" s="75"/>
      <c r="S922" s="75"/>
      <c r="T922" s="1"/>
    </row>
    <row r="923" spans="6:20" ht="20.100000000000001" customHeight="1" x14ac:dyDescent="0.25">
      <c r="F923" s="172"/>
      <c r="G923" s="73"/>
      <c r="H923" s="72"/>
      <c r="I923" s="73"/>
      <c r="L923" s="74"/>
      <c r="M923" s="74"/>
      <c r="N923" s="74"/>
      <c r="O923" s="74"/>
      <c r="P923" s="1"/>
      <c r="Q923" s="75"/>
      <c r="R923" s="75"/>
      <c r="S923" s="75"/>
      <c r="T923" s="1"/>
    </row>
    <row r="924" spans="6:20" ht="20.100000000000001" customHeight="1" x14ac:dyDescent="0.25">
      <c r="F924" s="172"/>
      <c r="G924" s="73"/>
      <c r="H924" s="72"/>
      <c r="I924" s="73"/>
      <c r="L924" s="74"/>
      <c r="M924" s="74"/>
      <c r="N924" s="74"/>
      <c r="O924" s="74"/>
      <c r="P924" s="1"/>
      <c r="Q924" s="75"/>
      <c r="R924" s="75"/>
      <c r="S924" s="75"/>
      <c r="T924" s="1"/>
    </row>
    <row r="925" spans="6:20" ht="20.100000000000001" customHeight="1" x14ac:dyDescent="0.25">
      <c r="F925" s="172"/>
      <c r="G925" s="73"/>
      <c r="H925" s="72"/>
      <c r="I925" s="73"/>
      <c r="L925" s="74"/>
      <c r="M925" s="74"/>
      <c r="N925" s="74"/>
      <c r="O925" s="74"/>
      <c r="P925" s="1"/>
      <c r="Q925" s="75"/>
      <c r="R925" s="75"/>
      <c r="S925" s="75"/>
      <c r="T925" s="1"/>
    </row>
    <row r="926" spans="6:20" ht="20.100000000000001" customHeight="1" x14ac:dyDescent="0.25">
      <c r="F926" s="172"/>
      <c r="G926" s="73"/>
      <c r="H926" s="72"/>
      <c r="I926" s="73"/>
      <c r="L926" s="74"/>
      <c r="M926" s="74"/>
      <c r="N926" s="74"/>
      <c r="O926" s="74"/>
      <c r="P926" s="1"/>
      <c r="Q926" s="75"/>
      <c r="R926" s="75"/>
      <c r="S926" s="75"/>
      <c r="T926" s="1"/>
    </row>
    <row r="927" spans="6:20" ht="20.100000000000001" customHeight="1" x14ac:dyDescent="0.25">
      <c r="F927" s="172"/>
      <c r="G927" s="73"/>
      <c r="H927" s="72"/>
      <c r="I927" s="73"/>
      <c r="L927" s="74"/>
      <c r="M927" s="74"/>
      <c r="N927" s="74"/>
      <c r="O927" s="74"/>
      <c r="P927" s="1"/>
      <c r="Q927" s="75"/>
      <c r="R927" s="75"/>
      <c r="S927" s="75"/>
      <c r="T927" s="1"/>
    </row>
    <row r="928" spans="6:20" ht="20.100000000000001" customHeight="1" x14ac:dyDescent="0.25">
      <c r="F928" s="172"/>
      <c r="G928" s="73"/>
      <c r="H928" s="72"/>
      <c r="I928" s="73"/>
      <c r="L928" s="74"/>
      <c r="M928" s="74"/>
      <c r="N928" s="74"/>
      <c r="O928" s="74"/>
      <c r="P928" s="1"/>
      <c r="Q928" s="75"/>
      <c r="R928" s="75"/>
      <c r="S928" s="75"/>
      <c r="T928" s="1"/>
    </row>
    <row r="929" spans="6:20" ht="20.100000000000001" customHeight="1" x14ac:dyDescent="0.25">
      <c r="F929" s="172"/>
      <c r="G929" s="73"/>
      <c r="H929" s="72"/>
      <c r="I929" s="73"/>
      <c r="L929" s="74"/>
      <c r="M929" s="74"/>
      <c r="N929" s="74"/>
      <c r="O929" s="74"/>
      <c r="P929" s="1"/>
      <c r="Q929" s="75"/>
      <c r="R929" s="75"/>
      <c r="S929" s="75"/>
      <c r="T929" s="1"/>
    </row>
    <row r="930" spans="6:20" ht="20.100000000000001" customHeight="1" x14ac:dyDescent="0.25">
      <c r="F930" s="172"/>
      <c r="G930" s="73"/>
      <c r="H930" s="72"/>
      <c r="I930" s="73"/>
      <c r="L930" s="74"/>
      <c r="M930" s="74"/>
      <c r="N930" s="74"/>
      <c r="O930" s="74"/>
      <c r="P930" s="1"/>
      <c r="Q930" s="75"/>
      <c r="R930" s="75"/>
      <c r="S930" s="75"/>
      <c r="T930" s="1"/>
    </row>
    <row r="931" spans="6:20" ht="20.100000000000001" customHeight="1" x14ac:dyDescent="0.25">
      <c r="F931" s="172"/>
      <c r="G931" s="73"/>
      <c r="H931" s="72"/>
      <c r="I931" s="73"/>
      <c r="L931" s="74"/>
      <c r="M931" s="74"/>
      <c r="N931" s="74"/>
      <c r="O931" s="74"/>
      <c r="P931" s="1"/>
      <c r="Q931" s="75"/>
      <c r="R931" s="75"/>
      <c r="S931" s="75"/>
      <c r="T931" s="1"/>
    </row>
    <row r="932" spans="6:20" ht="20.100000000000001" customHeight="1" x14ac:dyDescent="0.25">
      <c r="F932" s="172"/>
      <c r="G932" s="73"/>
      <c r="H932" s="72"/>
      <c r="I932" s="73"/>
      <c r="L932" s="74"/>
      <c r="M932" s="74"/>
      <c r="N932" s="74"/>
      <c r="O932" s="74"/>
      <c r="P932" s="1"/>
      <c r="Q932" s="75"/>
      <c r="R932" s="75"/>
      <c r="S932" s="75"/>
      <c r="T932" s="1"/>
    </row>
    <row r="933" spans="6:20" ht="20.100000000000001" customHeight="1" x14ac:dyDescent="0.25">
      <c r="F933" s="172"/>
      <c r="G933" s="73"/>
      <c r="H933" s="72"/>
      <c r="I933" s="73"/>
      <c r="L933" s="74"/>
      <c r="M933" s="74"/>
      <c r="N933" s="74"/>
      <c r="O933" s="74"/>
      <c r="P933" s="1"/>
      <c r="Q933" s="75"/>
      <c r="R933" s="75"/>
      <c r="S933" s="75"/>
      <c r="T933" s="1"/>
    </row>
    <row r="934" spans="6:20" ht="20.100000000000001" customHeight="1" x14ac:dyDescent="0.25">
      <c r="F934" s="172"/>
      <c r="G934" s="73"/>
      <c r="H934" s="72"/>
      <c r="I934" s="73"/>
      <c r="L934" s="74"/>
      <c r="M934" s="74"/>
      <c r="N934" s="74"/>
      <c r="O934" s="74"/>
      <c r="P934" s="1"/>
      <c r="Q934" s="75"/>
      <c r="R934" s="75"/>
      <c r="S934" s="75"/>
      <c r="T934" s="1"/>
    </row>
    <row r="935" spans="6:20" ht="20.100000000000001" customHeight="1" x14ac:dyDescent="0.25">
      <c r="F935" s="172"/>
      <c r="G935" s="73"/>
      <c r="H935" s="72"/>
      <c r="I935" s="73"/>
      <c r="L935" s="74"/>
      <c r="M935" s="74"/>
      <c r="N935" s="74"/>
      <c r="O935" s="74"/>
      <c r="P935" s="1"/>
      <c r="Q935" s="75"/>
      <c r="R935" s="75"/>
      <c r="S935" s="75"/>
      <c r="T935" s="1"/>
    </row>
    <row r="936" spans="6:20" ht="20.100000000000001" customHeight="1" x14ac:dyDescent="0.25">
      <c r="F936" s="172"/>
      <c r="G936" s="73"/>
      <c r="H936" s="72"/>
      <c r="I936" s="73"/>
      <c r="L936" s="74"/>
      <c r="M936" s="74"/>
      <c r="N936" s="74"/>
      <c r="O936" s="74"/>
      <c r="P936" s="1"/>
      <c r="Q936" s="75"/>
      <c r="R936" s="75"/>
      <c r="S936" s="75"/>
      <c r="T936" s="1"/>
    </row>
    <row r="937" spans="6:20" ht="20.100000000000001" customHeight="1" x14ac:dyDescent="0.25">
      <c r="F937" s="172"/>
      <c r="G937" s="73"/>
      <c r="H937" s="72"/>
      <c r="I937" s="73"/>
      <c r="L937" s="74"/>
      <c r="M937" s="74"/>
      <c r="N937" s="74"/>
      <c r="O937" s="74"/>
      <c r="P937" s="1"/>
      <c r="Q937" s="75"/>
      <c r="R937" s="75"/>
      <c r="S937" s="75"/>
      <c r="T937" s="1"/>
    </row>
    <row r="938" spans="6:20" ht="20.100000000000001" customHeight="1" x14ac:dyDescent="0.25">
      <c r="F938" s="172"/>
      <c r="G938" s="73"/>
      <c r="H938" s="72"/>
      <c r="I938" s="73"/>
      <c r="L938" s="74"/>
      <c r="M938" s="74"/>
      <c r="N938" s="74"/>
      <c r="O938" s="74"/>
      <c r="P938" s="1"/>
      <c r="Q938" s="75"/>
      <c r="R938" s="75"/>
      <c r="S938" s="75"/>
      <c r="T938" s="1"/>
    </row>
    <row r="939" spans="6:20" ht="20.100000000000001" customHeight="1" x14ac:dyDescent="0.25">
      <c r="F939" s="172"/>
      <c r="G939" s="73"/>
      <c r="H939" s="72"/>
      <c r="I939" s="73"/>
      <c r="L939" s="74"/>
      <c r="M939" s="74"/>
      <c r="N939" s="74"/>
      <c r="O939" s="74"/>
      <c r="P939" s="1"/>
      <c r="Q939" s="75"/>
      <c r="R939" s="75"/>
      <c r="S939" s="75"/>
      <c r="T939" s="1"/>
    </row>
    <row r="940" spans="6:20" ht="20.100000000000001" customHeight="1" x14ac:dyDescent="0.25">
      <c r="F940" s="172"/>
      <c r="G940" s="73"/>
      <c r="H940" s="72"/>
      <c r="I940" s="73"/>
      <c r="L940" s="74"/>
      <c r="M940" s="74"/>
      <c r="N940" s="74"/>
      <c r="O940" s="74"/>
      <c r="P940" s="1"/>
      <c r="Q940" s="75"/>
      <c r="R940" s="75"/>
      <c r="S940" s="75"/>
      <c r="T940" s="1"/>
    </row>
    <row r="941" spans="6:20" ht="20.100000000000001" customHeight="1" x14ac:dyDescent="0.25">
      <c r="F941" s="172"/>
      <c r="G941" s="73"/>
      <c r="H941" s="72"/>
      <c r="I941" s="73"/>
      <c r="L941" s="74"/>
      <c r="M941" s="74"/>
      <c r="N941" s="74"/>
      <c r="O941" s="74"/>
      <c r="P941" s="1"/>
      <c r="Q941" s="75"/>
      <c r="R941" s="75"/>
      <c r="S941" s="75"/>
      <c r="T941" s="1"/>
    </row>
    <row r="942" spans="6:20" ht="20.100000000000001" customHeight="1" x14ac:dyDescent="0.25">
      <c r="F942" s="172"/>
      <c r="G942" s="73"/>
      <c r="H942" s="72"/>
      <c r="I942" s="73"/>
      <c r="L942" s="74"/>
      <c r="M942" s="74"/>
      <c r="N942" s="74"/>
      <c r="O942" s="74"/>
      <c r="P942" s="1"/>
      <c r="Q942" s="75"/>
      <c r="R942" s="75"/>
      <c r="S942" s="75"/>
      <c r="T942" s="1"/>
    </row>
    <row r="943" spans="6:20" ht="20.100000000000001" customHeight="1" x14ac:dyDescent="0.25">
      <c r="F943" s="172"/>
      <c r="G943" s="73"/>
      <c r="H943" s="72"/>
      <c r="I943" s="73"/>
      <c r="L943" s="74"/>
      <c r="M943" s="74"/>
      <c r="N943" s="74"/>
      <c r="O943" s="74"/>
      <c r="P943" s="1"/>
      <c r="Q943" s="75"/>
      <c r="R943" s="75"/>
      <c r="S943" s="75"/>
      <c r="T943" s="1"/>
    </row>
    <row r="944" spans="6:20" ht="20.100000000000001" customHeight="1" x14ac:dyDescent="0.25">
      <c r="F944" s="172"/>
      <c r="G944" s="73"/>
      <c r="H944" s="72"/>
      <c r="I944" s="73"/>
      <c r="L944" s="74"/>
      <c r="M944" s="74"/>
      <c r="N944" s="74"/>
      <c r="O944" s="74"/>
      <c r="P944" s="1"/>
      <c r="Q944" s="75"/>
      <c r="R944" s="75"/>
      <c r="S944" s="75"/>
      <c r="T944" s="1"/>
    </row>
    <row r="945" spans="6:20" ht="20.100000000000001" customHeight="1" x14ac:dyDescent="0.25">
      <c r="F945" s="172"/>
      <c r="G945" s="73"/>
      <c r="H945" s="72"/>
      <c r="I945" s="73"/>
      <c r="L945" s="74"/>
      <c r="M945" s="74"/>
      <c r="N945" s="74"/>
      <c r="O945" s="74"/>
      <c r="P945" s="1"/>
      <c r="Q945" s="75"/>
      <c r="R945" s="75"/>
      <c r="S945" s="75"/>
      <c r="T945" s="1"/>
    </row>
    <row r="946" spans="6:20" ht="20.100000000000001" customHeight="1" x14ac:dyDescent="0.25">
      <c r="F946" s="172"/>
      <c r="G946" s="73"/>
      <c r="H946" s="72"/>
      <c r="I946" s="73"/>
      <c r="L946" s="74"/>
      <c r="M946" s="74"/>
      <c r="N946" s="74"/>
      <c r="O946" s="74"/>
      <c r="P946" s="1"/>
      <c r="Q946" s="75"/>
      <c r="R946" s="75"/>
      <c r="S946" s="75"/>
      <c r="T946" s="1"/>
    </row>
    <row r="947" spans="6:20" ht="20.100000000000001" customHeight="1" x14ac:dyDescent="0.25">
      <c r="F947" s="172"/>
      <c r="G947" s="73"/>
      <c r="H947" s="72"/>
      <c r="I947" s="73"/>
      <c r="L947" s="74"/>
      <c r="M947" s="74"/>
      <c r="N947" s="74"/>
      <c r="O947" s="74"/>
      <c r="P947" s="1"/>
      <c r="Q947" s="75"/>
      <c r="R947" s="75"/>
      <c r="S947" s="75"/>
      <c r="T947" s="1"/>
    </row>
    <row r="948" spans="6:20" ht="20.100000000000001" customHeight="1" x14ac:dyDescent="0.25">
      <c r="F948" s="172"/>
      <c r="G948" s="73"/>
      <c r="H948" s="72"/>
      <c r="I948" s="73"/>
      <c r="L948" s="74"/>
      <c r="M948" s="74"/>
      <c r="N948" s="74"/>
      <c r="O948" s="74"/>
      <c r="P948" s="1"/>
      <c r="Q948" s="75"/>
      <c r="R948" s="75"/>
      <c r="S948" s="75"/>
      <c r="T948" s="1"/>
    </row>
    <row r="949" spans="6:20" ht="20.100000000000001" customHeight="1" x14ac:dyDescent="0.25">
      <c r="F949" s="172"/>
      <c r="G949" s="73"/>
      <c r="H949" s="72"/>
      <c r="I949" s="73"/>
      <c r="L949" s="74"/>
      <c r="M949" s="74"/>
      <c r="N949" s="74"/>
      <c r="O949" s="74"/>
      <c r="P949" s="1"/>
      <c r="Q949" s="75"/>
      <c r="R949" s="75"/>
      <c r="S949" s="75"/>
      <c r="T949" s="1"/>
    </row>
    <row r="950" spans="6:20" ht="20.100000000000001" customHeight="1" x14ac:dyDescent="0.25">
      <c r="F950" s="172"/>
      <c r="G950" s="73"/>
      <c r="H950" s="72"/>
      <c r="I950" s="73"/>
      <c r="L950" s="74"/>
      <c r="M950" s="74"/>
      <c r="N950" s="74"/>
      <c r="O950" s="74"/>
      <c r="P950" s="1"/>
      <c r="Q950" s="75"/>
      <c r="R950" s="75"/>
      <c r="S950" s="75"/>
      <c r="T950" s="1"/>
    </row>
    <row r="951" spans="6:20" ht="20.100000000000001" customHeight="1" x14ac:dyDescent="0.25">
      <c r="F951" s="172"/>
      <c r="G951" s="73"/>
      <c r="H951" s="72"/>
      <c r="I951" s="73"/>
      <c r="L951" s="74"/>
      <c r="M951" s="74"/>
      <c r="N951" s="74"/>
      <c r="O951" s="74"/>
      <c r="P951" s="1"/>
      <c r="Q951" s="75"/>
      <c r="R951" s="75"/>
      <c r="S951" s="75"/>
      <c r="T951" s="1"/>
    </row>
    <row r="952" spans="6:20" ht="20.100000000000001" customHeight="1" x14ac:dyDescent="0.25">
      <c r="F952" s="172"/>
      <c r="G952" s="73"/>
      <c r="H952" s="72"/>
      <c r="I952" s="73"/>
      <c r="L952" s="74"/>
      <c r="M952" s="74"/>
      <c r="N952" s="74"/>
      <c r="O952" s="74"/>
      <c r="P952" s="1"/>
      <c r="Q952" s="75"/>
      <c r="R952" s="75"/>
      <c r="S952" s="75"/>
      <c r="T952" s="1"/>
    </row>
    <row r="953" spans="6:20" ht="20.100000000000001" customHeight="1" x14ac:dyDescent="0.25">
      <c r="F953" s="172"/>
      <c r="G953" s="73"/>
      <c r="H953" s="72"/>
      <c r="I953" s="73"/>
      <c r="L953" s="74"/>
      <c r="M953" s="74"/>
      <c r="N953" s="74"/>
      <c r="O953" s="74"/>
      <c r="P953" s="1"/>
      <c r="Q953" s="75"/>
      <c r="R953" s="75"/>
      <c r="S953" s="75"/>
      <c r="T953" s="1"/>
    </row>
    <row r="954" spans="6:20" ht="20.100000000000001" customHeight="1" x14ac:dyDescent="0.25">
      <c r="F954" s="172"/>
      <c r="G954" s="73"/>
      <c r="H954" s="72"/>
      <c r="I954" s="73"/>
      <c r="L954" s="74"/>
      <c r="M954" s="74"/>
      <c r="N954" s="74"/>
      <c r="O954" s="74"/>
      <c r="P954" s="1"/>
      <c r="Q954" s="75"/>
      <c r="R954" s="75"/>
      <c r="S954" s="75"/>
      <c r="T954" s="1"/>
    </row>
    <row r="955" spans="6:20" ht="20.100000000000001" customHeight="1" x14ac:dyDescent="0.25">
      <c r="F955" s="172"/>
      <c r="G955" s="73"/>
      <c r="H955" s="72"/>
      <c r="I955" s="73"/>
      <c r="L955" s="74"/>
      <c r="M955" s="74"/>
      <c r="N955" s="74"/>
      <c r="O955" s="74"/>
      <c r="P955" s="1"/>
      <c r="Q955" s="75"/>
      <c r="R955" s="75"/>
      <c r="S955" s="75"/>
      <c r="T955" s="1"/>
    </row>
    <row r="956" spans="6:20" ht="20.100000000000001" customHeight="1" x14ac:dyDescent="0.25">
      <c r="F956" s="172"/>
      <c r="G956" s="73"/>
      <c r="H956" s="72"/>
      <c r="I956" s="73"/>
      <c r="L956" s="74"/>
      <c r="M956" s="74"/>
      <c r="N956" s="74"/>
      <c r="O956" s="74"/>
      <c r="P956" s="1"/>
      <c r="Q956" s="75"/>
      <c r="R956" s="75"/>
      <c r="S956" s="75"/>
      <c r="T956" s="1"/>
    </row>
    <row r="957" spans="6:20" ht="20.100000000000001" customHeight="1" x14ac:dyDescent="0.25">
      <c r="F957" s="172"/>
      <c r="G957" s="73"/>
      <c r="H957" s="72"/>
      <c r="I957" s="73"/>
      <c r="L957" s="74"/>
      <c r="M957" s="74"/>
      <c r="N957" s="74"/>
      <c r="O957" s="74"/>
      <c r="P957" s="1"/>
      <c r="Q957" s="75"/>
      <c r="R957" s="75"/>
      <c r="S957" s="75"/>
      <c r="T957" s="1"/>
    </row>
    <row r="958" spans="6:20" ht="20.100000000000001" customHeight="1" x14ac:dyDescent="0.25">
      <c r="F958" s="172"/>
      <c r="G958" s="73"/>
      <c r="H958" s="72"/>
      <c r="I958" s="73"/>
      <c r="L958" s="74"/>
      <c r="M958" s="74"/>
      <c r="N958" s="74"/>
      <c r="O958" s="74"/>
      <c r="P958" s="1"/>
      <c r="Q958" s="75"/>
      <c r="R958" s="75"/>
      <c r="S958" s="75"/>
      <c r="T958" s="1"/>
    </row>
    <row r="959" spans="6:20" ht="20.100000000000001" customHeight="1" x14ac:dyDescent="0.25">
      <c r="F959" s="172"/>
      <c r="G959" s="73"/>
      <c r="H959" s="72"/>
      <c r="I959" s="73"/>
      <c r="L959" s="74"/>
      <c r="M959" s="74"/>
      <c r="N959" s="74"/>
      <c r="O959" s="74"/>
      <c r="P959" s="1"/>
      <c r="Q959" s="75"/>
      <c r="R959" s="75"/>
      <c r="S959" s="75"/>
      <c r="T959" s="1"/>
    </row>
    <row r="960" spans="6:20" ht="20.100000000000001" customHeight="1" x14ac:dyDescent="0.25">
      <c r="F960" s="172"/>
      <c r="G960" s="73"/>
      <c r="H960" s="72"/>
      <c r="I960" s="73"/>
      <c r="L960" s="74"/>
      <c r="M960" s="74"/>
      <c r="N960" s="74"/>
      <c r="O960" s="74"/>
      <c r="P960" s="1"/>
      <c r="Q960" s="75"/>
      <c r="R960" s="75"/>
      <c r="S960" s="75"/>
      <c r="T960" s="1"/>
    </row>
    <row r="961" spans="6:20" ht="20.100000000000001" customHeight="1" x14ac:dyDescent="0.25">
      <c r="F961" s="172"/>
      <c r="G961" s="73"/>
      <c r="H961" s="72"/>
      <c r="I961" s="73"/>
      <c r="L961" s="74"/>
      <c r="M961" s="74"/>
      <c r="N961" s="74"/>
      <c r="O961" s="74"/>
      <c r="P961" s="1"/>
      <c r="Q961" s="75"/>
      <c r="R961" s="75"/>
      <c r="S961" s="75"/>
      <c r="T961" s="1"/>
    </row>
    <row r="962" spans="6:20" ht="20.100000000000001" customHeight="1" x14ac:dyDescent="0.25">
      <c r="F962" s="172"/>
      <c r="G962" s="73"/>
      <c r="H962" s="72"/>
      <c r="I962" s="73"/>
      <c r="L962" s="74"/>
      <c r="M962" s="74"/>
      <c r="N962" s="74"/>
      <c r="O962" s="74"/>
      <c r="P962" s="1"/>
      <c r="Q962" s="75"/>
      <c r="R962" s="75"/>
      <c r="S962" s="75"/>
      <c r="T962" s="1"/>
    </row>
    <row r="963" spans="6:20" ht="20.100000000000001" customHeight="1" x14ac:dyDescent="0.25">
      <c r="F963" s="172"/>
      <c r="G963" s="73"/>
      <c r="H963" s="72"/>
      <c r="I963" s="73"/>
      <c r="L963" s="74"/>
      <c r="M963" s="74"/>
      <c r="N963" s="74"/>
      <c r="O963" s="74"/>
      <c r="P963" s="1"/>
      <c r="Q963" s="75"/>
      <c r="R963" s="75"/>
      <c r="S963" s="75"/>
      <c r="T963" s="1"/>
    </row>
    <row r="964" spans="6:20" ht="20.100000000000001" customHeight="1" x14ac:dyDescent="0.25">
      <c r="F964" s="172"/>
      <c r="G964" s="73"/>
      <c r="H964" s="72"/>
      <c r="I964" s="73"/>
      <c r="L964" s="74"/>
      <c r="M964" s="74"/>
      <c r="N964" s="74"/>
      <c r="O964" s="74"/>
      <c r="P964" s="1"/>
      <c r="Q964" s="75"/>
      <c r="R964" s="75"/>
      <c r="S964" s="75"/>
      <c r="T964" s="1"/>
    </row>
    <row r="965" spans="6:20" ht="20.100000000000001" customHeight="1" x14ac:dyDescent="0.25">
      <c r="F965" s="172"/>
      <c r="G965" s="73"/>
      <c r="H965" s="72"/>
      <c r="I965" s="73"/>
      <c r="L965" s="74"/>
      <c r="M965" s="74"/>
      <c r="N965" s="74"/>
      <c r="O965" s="74"/>
      <c r="P965" s="1"/>
      <c r="Q965" s="75"/>
      <c r="R965" s="75"/>
      <c r="S965" s="75"/>
      <c r="T965" s="1"/>
    </row>
    <row r="966" spans="6:20" ht="20.100000000000001" customHeight="1" x14ac:dyDescent="0.25">
      <c r="F966" s="172"/>
      <c r="G966" s="73"/>
      <c r="H966" s="72"/>
      <c r="I966" s="73"/>
      <c r="L966" s="74"/>
      <c r="M966" s="74"/>
      <c r="N966" s="74"/>
      <c r="O966" s="74"/>
      <c r="P966" s="1"/>
      <c r="Q966" s="75"/>
      <c r="R966" s="75"/>
      <c r="S966" s="75"/>
      <c r="T966" s="1"/>
    </row>
    <row r="967" spans="6:20" ht="20.100000000000001" customHeight="1" x14ac:dyDescent="0.25">
      <c r="F967" s="172"/>
      <c r="G967" s="73"/>
      <c r="H967" s="72"/>
      <c r="I967" s="73"/>
      <c r="L967" s="74"/>
      <c r="M967" s="74"/>
      <c r="N967" s="74"/>
      <c r="O967" s="74"/>
      <c r="P967" s="1"/>
      <c r="Q967" s="75"/>
      <c r="R967" s="75"/>
      <c r="S967" s="75"/>
      <c r="T967" s="1"/>
    </row>
    <row r="968" spans="6:20" ht="20.100000000000001" customHeight="1" x14ac:dyDescent="0.25">
      <c r="F968" s="172"/>
      <c r="G968" s="73"/>
      <c r="H968" s="72"/>
      <c r="I968" s="73"/>
      <c r="L968" s="74"/>
      <c r="M968" s="74"/>
      <c r="N968" s="74"/>
      <c r="O968" s="74"/>
      <c r="P968" s="1"/>
      <c r="Q968" s="75"/>
      <c r="R968" s="75"/>
      <c r="S968" s="75"/>
      <c r="T968" s="1"/>
    </row>
    <row r="969" spans="6:20" ht="20.100000000000001" customHeight="1" x14ac:dyDescent="0.25">
      <c r="F969" s="172"/>
      <c r="G969" s="73"/>
      <c r="H969" s="72"/>
      <c r="I969" s="73"/>
      <c r="L969" s="74"/>
      <c r="M969" s="74"/>
      <c r="N969" s="74"/>
      <c r="O969" s="74"/>
      <c r="P969" s="1"/>
      <c r="Q969" s="75"/>
      <c r="R969" s="75"/>
      <c r="S969" s="75"/>
      <c r="T969" s="1"/>
    </row>
    <row r="970" spans="6:20" ht="20.100000000000001" customHeight="1" x14ac:dyDescent="0.25">
      <c r="F970" s="172"/>
      <c r="G970" s="73"/>
      <c r="H970" s="72"/>
      <c r="I970" s="73"/>
      <c r="L970" s="74"/>
      <c r="M970" s="74"/>
      <c r="N970" s="74"/>
      <c r="O970" s="74"/>
      <c r="P970" s="1"/>
      <c r="Q970" s="75"/>
      <c r="R970" s="75"/>
      <c r="S970" s="75"/>
      <c r="T970" s="1"/>
    </row>
    <row r="971" spans="6:20" ht="20.100000000000001" customHeight="1" x14ac:dyDescent="0.25">
      <c r="F971" s="172"/>
      <c r="G971" s="73"/>
      <c r="H971" s="72"/>
      <c r="I971" s="73"/>
      <c r="L971" s="74"/>
      <c r="M971" s="74"/>
      <c r="N971" s="74"/>
      <c r="O971" s="74"/>
      <c r="P971" s="1"/>
      <c r="Q971" s="75"/>
      <c r="R971" s="75"/>
      <c r="S971" s="75"/>
      <c r="T971" s="1"/>
    </row>
    <row r="972" spans="6:20" ht="20.100000000000001" customHeight="1" x14ac:dyDescent="0.25">
      <c r="F972" s="172"/>
      <c r="G972" s="73"/>
      <c r="H972" s="72"/>
      <c r="I972" s="73"/>
      <c r="L972" s="74"/>
      <c r="M972" s="74"/>
      <c r="N972" s="74"/>
      <c r="O972" s="74"/>
      <c r="P972" s="1"/>
      <c r="Q972" s="75"/>
      <c r="R972" s="75"/>
      <c r="S972" s="75"/>
      <c r="T972" s="1"/>
    </row>
    <row r="973" spans="6:20" ht="20.100000000000001" customHeight="1" x14ac:dyDescent="0.25">
      <c r="F973" s="172"/>
      <c r="G973" s="73"/>
      <c r="H973" s="72"/>
      <c r="I973" s="73"/>
      <c r="L973" s="74"/>
      <c r="M973" s="74"/>
      <c r="N973" s="74"/>
      <c r="O973" s="74"/>
      <c r="P973" s="1"/>
      <c r="Q973" s="75"/>
      <c r="R973" s="75"/>
      <c r="S973" s="75"/>
      <c r="T973" s="1"/>
    </row>
    <row r="974" spans="6:20" ht="20.100000000000001" customHeight="1" x14ac:dyDescent="0.25">
      <c r="F974" s="172"/>
      <c r="G974" s="73"/>
      <c r="H974" s="72"/>
      <c r="I974" s="73"/>
      <c r="L974" s="74"/>
      <c r="M974" s="74"/>
      <c r="N974" s="74"/>
      <c r="O974" s="74"/>
      <c r="P974" s="1"/>
      <c r="Q974" s="75"/>
      <c r="R974" s="75"/>
      <c r="S974" s="75"/>
      <c r="T974" s="1"/>
    </row>
    <row r="975" spans="6:20" ht="20.100000000000001" customHeight="1" x14ac:dyDescent="0.25">
      <c r="F975" s="172"/>
      <c r="G975" s="73"/>
      <c r="H975" s="72"/>
      <c r="I975" s="73"/>
      <c r="L975" s="74"/>
      <c r="M975" s="74"/>
      <c r="N975" s="74"/>
      <c r="O975" s="74"/>
      <c r="P975" s="1"/>
      <c r="Q975" s="75"/>
      <c r="R975" s="75"/>
      <c r="S975" s="75"/>
      <c r="T975" s="1"/>
    </row>
    <row r="976" spans="6:20" ht="20.100000000000001" customHeight="1" x14ac:dyDescent="0.25">
      <c r="F976" s="172"/>
      <c r="G976" s="73"/>
      <c r="H976" s="72"/>
      <c r="I976" s="73"/>
      <c r="L976" s="74"/>
      <c r="M976" s="74"/>
      <c r="N976" s="74"/>
      <c r="O976" s="74"/>
      <c r="P976" s="1"/>
      <c r="Q976" s="75"/>
      <c r="R976" s="75"/>
      <c r="S976" s="75"/>
      <c r="T976" s="1"/>
    </row>
    <row r="977" spans="6:20" ht="20.100000000000001" customHeight="1" x14ac:dyDescent="0.25">
      <c r="F977" s="172"/>
      <c r="G977" s="73"/>
      <c r="H977" s="72"/>
      <c r="I977" s="73"/>
      <c r="L977" s="74"/>
      <c r="M977" s="74"/>
      <c r="N977" s="74"/>
      <c r="O977" s="74"/>
      <c r="P977" s="1"/>
      <c r="Q977" s="75"/>
      <c r="R977" s="75"/>
      <c r="S977" s="75"/>
      <c r="T977" s="1"/>
    </row>
    <row r="978" spans="6:20" ht="20.100000000000001" customHeight="1" x14ac:dyDescent="0.25">
      <c r="F978" s="172"/>
      <c r="G978" s="73"/>
      <c r="H978" s="72"/>
      <c r="I978" s="73"/>
      <c r="L978" s="74"/>
      <c r="M978" s="74"/>
      <c r="N978" s="74"/>
      <c r="O978" s="74"/>
      <c r="P978" s="1"/>
      <c r="Q978" s="75"/>
      <c r="R978" s="75"/>
      <c r="S978" s="75"/>
      <c r="T978" s="1"/>
    </row>
    <row r="979" spans="6:20" ht="20.100000000000001" customHeight="1" x14ac:dyDescent="0.25">
      <c r="F979" s="172"/>
      <c r="G979" s="73"/>
      <c r="H979" s="72"/>
      <c r="I979" s="73"/>
      <c r="L979" s="74"/>
      <c r="M979" s="74"/>
      <c r="N979" s="74"/>
      <c r="O979" s="74"/>
      <c r="P979" s="1"/>
      <c r="Q979" s="75"/>
      <c r="R979" s="75"/>
      <c r="S979" s="75"/>
      <c r="T979" s="1"/>
    </row>
    <row r="980" spans="6:20" ht="20.100000000000001" customHeight="1" x14ac:dyDescent="0.25">
      <c r="F980" s="172"/>
      <c r="G980" s="73"/>
      <c r="H980" s="72"/>
      <c r="I980" s="73"/>
      <c r="L980" s="74"/>
      <c r="M980" s="74"/>
      <c r="N980" s="74"/>
      <c r="O980" s="74"/>
      <c r="P980" s="1"/>
      <c r="Q980" s="75"/>
      <c r="R980" s="75"/>
      <c r="S980" s="75"/>
      <c r="T980" s="1"/>
    </row>
    <row r="981" spans="6:20" ht="20.100000000000001" customHeight="1" x14ac:dyDescent="0.25">
      <c r="F981" s="172"/>
      <c r="G981" s="73"/>
      <c r="H981" s="72"/>
      <c r="I981" s="73"/>
      <c r="L981" s="74"/>
      <c r="M981" s="74"/>
      <c r="N981" s="74"/>
      <c r="O981" s="74"/>
      <c r="P981" s="1"/>
      <c r="Q981" s="75"/>
      <c r="R981" s="75"/>
      <c r="S981" s="75"/>
      <c r="T981" s="1"/>
    </row>
    <row r="982" spans="6:20" ht="20.100000000000001" customHeight="1" x14ac:dyDescent="0.25">
      <c r="F982" s="172"/>
      <c r="G982" s="73"/>
      <c r="H982" s="72"/>
      <c r="I982" s="73"/>
      <c r="L982" s="74"/>
      <c r="M982" s="74"/>
      <c r="N982" s="74"/>
      <c r="O982" s="74"/>
      <c r="P982" s="1"/>
      <c r="Q982" s="75"/>
      <c r="R982" s="75"/>
      <c r="S982" s="75"/>
      <c r="T982" s="1"/>
    </row>
    <row r="983" spans="6:20" ht="20.100000000000001" customHeight="1" x14ac:dyDescent="0.25">
      <c r="F983" s="172"/>
      <c r="G983" s="73"/>
      <c r="H983" s="72"/>
      <c r="I983" s="73"/>
      <c r="L983" s="74"/>
      <c r="M983" s="74"/>
      <c r="N983" s="74"/>
      <c r="O983" s="74"/>
      <c r="P983" s="1"/>
      <c r="Q983" s="75"/>
      <c r="R983" s="75"/>
      <c r="S983" s="75"/>
      <c r="T983" s="1"/>
    </row>
    <row r="984" spans="6:20" ht="20.100000000000001" customHeight="1" x14ac:dyDescent="0.25">
      <c r="F984" s="172"/>
      <c r="G984" s="73"/>
      <c r="H984" s="72"/>
      <c r="I984" s="73"/>
      <c r="L984" s="74"/>
      <c r="M984" s="74"/>
      <c r="N984" s="74"/>
      <c r="O984" s="74"/>
      <c r="P984" s="1"/>
      <c r="Q984" s="75"/>
      <c r="R984" s="75"/>
      <c r="S984" s="75"/>
      <c r="T984" s="1"/>
    </row>
    <row r="985" spans="6:20" ht="20.100000000000001" customHeight="1" x14ac:dyDescent="0.25">
      <c r="F985" s="172"/>
      <c r="G985" s="73"/>
      <c r="H985" s="72"/>
      <c r="I985" s="73"/>
      <c r="L985" s="74"/>
      <c r="M985" s="74"/>
      <c r="N985" s="74"/>
      <c r="O985" s="74"/>
      <c r="P985" s="1"/>
      <c r="Q985" s="75"/>
      <c r="R985" s="75"/>
      <c r="S985" s="75"/>
      <c r="T985" s="1"/>
    </row>
    <row r="986" spans="6:20" ht="20.100000000000001" customHeight="1" x14ac:dyDescent="0.25">
      <c r="F986" s="172"/>
      <c r="G986" s="73"/>
      <c r="H986" s="72"/>
      <c r="I986" s="73"/>
      <c r="L986" s="74"/>
      <c r="M986" s="74"/>
      <c r="N986" s="74"/>
      <c r="O986" s="74"/>
      <c r="P986" s="1"/>
      <c r="Q986" s="75"/>
      <c r="R986" s="75"/>
      <c r="S986" s="75"/>
      <c r="T986" s="1"/>
    </row>
    <row r="987" spans="6:20" ht="20.100000000000001" customHeight="1" x14ac:dyDescent="0.25">
      <c r="F987" s="172"/>
      <c r="G987" s="73"/>
      <c r="H987" s="72"/>
      <c r="I987" s="73"/>
      <c r="L987" s="74"/>
      <c r="M987" s="74"/>
      <c r="N987" s="74"/>
      <c r="O987" s="74"/>
      <c r="P987" s="1"/>
      <c r="Q987" s="75"/>
      <c r="R987" s="75"/>
      <c r="S987" s="75"/>
      <c r="T987" s="1"/>
    </row>
    <row r="988" spans="6:20" ht="20.100000000000001" customHeight="1" x14ac:dyDescent="0.25">
      <c r="F988" s="172"/>
      <c r="G988" s="73"/>
      <c r="H988" s="72"/>
      <c r="I988" s="73"/>
      <c r="L988" s="74"/>
      <c r="M988" s="74"/>
      <c r="N988" s="74"/>
      <c r="O988" s="74"/>
      <c r="P988" s="1"/>
      <c r="Q988" s="75"/>
      <c r="R988" s="75"/>
      <c r="S988" s="75"/>
      <c r="T988" s="1"/>
    </row>
    <row r="989" spans="6:20" ht="20.100000000000001" customHeight="1" x14ac:dyDescent="0.25">
      <c r="F989" s="172"/>
      <c r="G989" s="73"/>
      <c r="H989" s="72"/>
      <c r="I989" s="73"/>
      <c r="L989" s="74"/>
      <c r="M989" s="74"/>
      <c r="N989" s="74"/>
      <c r="O989" s="74"/>
      <c r="P989" s="1"/>
      <c r="Q989" s="75"/>
      <c r="R989" s="75"/>
      <c r="S989" s="75"/>
      <c r="T989" s="1"/>
    </row>
    <row r="990" spans="6:20" ht="20.100000000000001" customHeight="1" x14ac:dyDescent="0.25">
      <c r="F990" s="172"/>
      <c r="G990" s="73"/>
      <c r="H990" s="72"/>
      <c r="I990" s="73"/>
      <c r="L990" s="74"/>
      <c r="M990" s="74"/>
      <c r="N990" s="74"/>
      <c r="O990" s="74"/>
      <c r="P990" s="1"/>
      <c r="Q990" s="75"/>
      <c r="R990" s="75"/>
      <c r="S990" s="75"/>
      <c r="T990" s="1"/>
    </row>
    <row r="991" spans="6:20" ht="20.100000000000001" customHeight="1" x14ac:dyDescent="0.25">
      <c r="F991" s="172"/>
      <c r="G991" s="73"/>
      <c r="H991" s="72"/>
      <c r="I991" s="73"/>
      <c r="L991" s="74"/>
      <c r="M991" s="74"/>
      <c r="N991" s="74"/>
      <c r="O991" s="74"/>
      <c r="P991" s="1"/>
      <c r="Q991" s="75"/>
      <c r="R991" s="75"/>
      <c r="S991" s="75"/>
      <c r="T991" s="1"/>
    </row>
    <row r="992" spans="6:20" ht="20.100000000000001" customHeight="1" x14ac:dyDescent="0.25">
      <c r="F992" s="172"/>
      <c r="G992" s="73"/>
      <c r="H992" s="72"/>
      <c r="I992" s="73"/>
      <c r="L992" s="74"/>
      <c r="M992" s="74"/>
      <c r="N992" s="74"/>
      <c r="O992" s="74"/>
      <c r="P992" s="1"/>
      <c r="Q992" s="75"/>
      <c r="R992" s="75"/>
      <c r="S992" s="75"/>
      <c r="T992" s="1"/>
    </row>
    <row r="993" spans="6:20" ht="20.100000000000001" customHeight="1" x14ac:dyDescent="0.25">
      <c r="F993" s="172"/>
      <c r="G993" s="73"/>
      <c r="H993" s="72"/>
      <c r="I993" s="73"/>
      <c r="L993" s="74"/>
      <c r="M993" s="74"/>
      <c r="N993" s="74"/>
      <c r="O993" s="74"/>
      <c r="P993" s="1"/>
      <c r="Q993" s="75"/>
      <c r="R993" s="75"/>
      <c r="S993" s="75"/>
      <c r="T993" s="1"/>
    </row>
    <row r="994" spans="6:20" ht="20.100000000000001" customHeight="1" x14ac:dyDescent="0.25">
      <c r="F994" s="172"/>
      <c r="G994" s="73"/>
      <c r="H994" s="72"/>
      <c r="I994" s="73"/>
      <c r="L994" s="74"/>
      <c r="M994" s="74"/>
      <c r="N994" s="74"/>
      <c r="O994" s="74"/>
      <c r="P994" s="1"/>
      <c r="Q994" s="75"/>
      <c r="R994" s="75"/>
      <c r="S994" s="75"/>
      <c r="T994" s="1"/>
    </row>
    <row r="995" spans="6:20" ht="20.100000000000001" customHeight="1" x14ac:dyDescent="0.25">
      <c r="F995" s="172"/>
      <c r="G995" s="73"/>
      <c r="H995" s="72"/>
      <c r="I995" s="73"/>
      <c r="L995" s="74"/>
      <c r="M995" s="74"/>
      <c r="N995" s="74"/>
      <c r="O995" s="74"/>
      <c r="P995" s="1"/>
      <c r="Q995" s="75"/>
      <c r="R995" s="75"/>
      <c r="S995" s="75"/>
      <c r="T995" s="1"/>
    </row>
    <row r="996" spans="6:20" ht="20.100000000000001" customHeight="1" x14ac:dyDescent="0.25">
      <c r="F996" s="172"/>
      <c r="G996" s="73"/>
      <c r="H996" s="72"/>
      <c r="I996" s="73"/>
      <c r="L996" s="74"/>
      <c r="M996" s="74"/>
      <c r="N996" s="74"/>
      <c r="O996" s="74"/>
      <c r="P996" s="1"/>
      <c r="Q996" s="75"/>
      <c r="R996" s="75"/>
      <c r="S996" s="75"/>
      <c r="T996" s="1"/>
    </row>
    <row r="997" spans="6:20" ht="20.100000000000001" customHeight="1" x14ac:dyDescent="0.25">
      <c r="F997" s="172"/>
      <c r="G997" s="73"/>
      <c r="H997" s="72"/>
      <c r="I997" s="73"/>
      <c r="L997" s="74"/>
      <c r="M997" s="74"/>
      <c r="N997" s="74"/>
      <c r="O997" s="74"/>
      <c r="P997" s="1"/>
      <c r="Q997" s="75"/>
      <c r="R997" s="75"/>
      <c r="S997" s="75"/>
      <c r="T997" s="1"/>
    </row>
    <row r="998" spans="6:20" ht="20.100000000000001" customHeight="1" x14ac:dyDescent="0.25">
      <c r="F998" s="172"/>
      <c r="G998" s="73"/>
      <c r="H998" s="72"/>
      <c r="I998" s="73"/>
      <c r="L998" s="74"/>
      <c r="M998" s="74"/>
      <c r="N998" s="74"/>
      <c r="O998" s="74"/>
      <c r="P998" s="1"/>
      <c r="Q998" s="75"/>
      <c r="R998" s="75"/>
      <c r="S998" s="75"/>
      <c r="T998" s="1"/>
    </row>
    <row r="999" spans="6:20" ht="20.100000000000001" customHeight="1" x14ac:dyDescent="0.25">
      <c r="F999" s="172"/>
      <c r="G999" s="73"/>
      <c r="H999" s="72"/>
      <c r="I999" s="73"/>
      <c r="L999" s="74"/>
      <c r="M999" s="74"/>
      <c r="N999" s="74"/>
      <c r="O999" s="74"/>
      <c r="P999" s="1"/>
      <c r="Q999" s="75"/>
      <c r="R999" s="75"/>
      <c r="S999" s="75"/>
      <c r="T999" s="1"/>
    </row>
    <row r="1000" spans="6:20" ht="20.100000000000001" customHeight="1" x14ac:dyDescent="0.25">
      <c r="F1000" s="172"/>
      <c r="G1000" s="73"/>
      <c r="H1000" s="72"/>
      <c r="I1000" s="73"/>
      <c r="L1000" s="74"/>
      <c r="M1000" s="74"/>
      <c r="N1000" s="74"/>
      <c r="O1000" s="74"/>
      <c r="P1000" s="1"/>
      <c r="Q1000" s="75"/>
      <c r="R1000" s="75"/>
      <c r="S1000" s="75"/>
      <c r="T1000" s="1"/>
    </row>
    <row r="1001" spans="6:20" ht="20.100000000000001" customHeight="1" x14ac:dyDescent="0.25">
      <c r="F1001" s="172"/>
      <c r="G1001" s="73"/>
      <c r="H1001" s="72"/>
      <c r="I1001" s="73"/>
      <c r="L1001" s="74"/>
      <c r="M1001" s="74"/>
      <c r="N1001" s="74"/>
      <c r="O1001" s="74"/>
      <c r="P1001" s="1"/>
      <c r="Q1001" s="75"/>
      <c r="R1001" s="75"/>
      <c r="S1001" s="75"/>
      <c r="T1001" s="1"/>
    </row>
    <row r="1002" spans="6:20" ht="20.100000000000001" customHeight="1" x14ac:dyDescent="0.25">
      <c r="F1002" s="172"/>
      <c r="G1002" s="73"/>
      <c r="H1002" s="72"/>
      <c r="I1002" s="73"/>
      <c r="L1002" s="74"/>
      <c r="M1002" s="74"/>
      <c r="N1002" s="74"/>
      <c r="O1002" s="74"/>
      <c r="P1002" s="1"/>
      <c r="Q1002" s="75"/>
      <c r="R1002" s="75"/>
      <c r="S1002" s="75"/>
      <c r="T1002" s="1"/>
    </row>
    <row r="1003" spans="6:20" ht="20.100000000000001" customHeight="1" x14ac:dyDescent="0.25">
      <c r="F1003" s="172"/>
      <c r="G1003" s="73"/>
      <c r="H1003" s="72"/>
      <c r="I1003" s="73"/>
      <c r="L1003" s="74"/>
      <c r="M1003" s="74"/>
      <c r="N1003" s="74"/>
      <c r="O1003" s="74"/>
      <c r="P1003" s="1"/>
      <c r="Q1003" s="75"/>
      <c r="R1003" s="75"/>
      <c r="S1003" s="75"/>
      <c r="T1003" s="1"/>
    </row>
    <row r="1004" spans="6:20" ht="20.100000000000001" customHeight="1" x14ac:dyDescent="0.25">
      <c r="F1004" s="172"/>
      <c r="G1004" s="73"/>
      <c r="H1004" s="72"/>
      <c r="I1004" s="73"/>
      <c r="L1004" s="74"/>
      <c r="M1004" s="74"/>
      <c r="N1004" s="74"/>
      <c r="O1004" s="74"/>
      <c r="P1004" s="1"/>
      <c r="Q1004" s="75"/>
      <c r="R1004" s="75"/>
      <c r="S1004" s="75"/>
      <c r="T1004" s="1"/>
    </row>
    <row r="1005" spans="6:20" ht="20.100000000000001" customHeight="1" x14ac:dyDescent="0.25">
      <c r="F1005" s="172"/>
      <c r="G1005" s="73"/>
      <c r="H1005" s="72"/>
      <c r="I1005" s="73"/>
      <c r="L1005" s="74"/>
      <c r="M1005" s="74"/>
      <c r="N1005" s="74"/>
      <c r="O1005" s="74"/>
      <c r="P1005" s="1"/>
      <c r="Q1005" s="75"/>
      <c r="R1005" s="75"/>
      <c r="S1005" s="75"/>
      <c r="T1005" s="1"/>
    </row>
    <row r="1006" spans="6:20" ht="20.100000000000001" customHeight="1" x14ac:dyDescent="0.25">
      <c r="F1006" s="172"/>
      <c r="G1006" s="73"/>
      <c r="H1006" s="72"/>
      <c r="I1006" s="73"/>
      <c r="L1006" s="74"/>
      <c r="M1006" s="74"/>
      <c r="N1006" s="74"/>
      <c r="O1006" s="74"/>
      <c r="P1006" s="1"/>
      <c r="Q1006" s="75"/>
      <c r="R1006" s="75"/>
      <c r="S1006" s="75"/>
      <c r="T1006" s="1"/>
    </row>
    <row r="1007" spans="6:20" ht="20.100000000000001" customHeight="1" x14ac:dyDescent="0.25">
      <c r="F1007" s="172"/>
      <c r="G1007" s="73"/>
      <c r="H1007" s="72"/>
      <c r="I1007" s="73"/>
      <c r="L1007" s="74"/>
      <c r="M1007" s="74"/>
      <c r="N1007" s="74"/>
      <c r="O1007" s="74"/>
      <c r="P1007" s="1"/>
      <c r="Q1007" s="75"/>
      <c r="R1007" s="75"/>
      <c r="S1007" s="75"/>
      <c r="T1007" s="1"/>
    </row>
    <row r="1008" spans="6:20" ht="20.100000000000001" customHeight="1" x14ac:dyDescent="0.25">
      <c r="F1008" s="172"/>
      <c r="G1008" s="73"/>
      <c r="H1008" s="72"/>
      <c r="I1008" s="73"/>
      <c r="L1008" s="74"/>
      <c r="M1008" s="74"/>
      <c r="N1008" s="74"/>
      <c r="O1008" s="74"/>
      <c r="P1008" s="1"/>
      <c r="Q1008" s="75"/>
      <c r="R1008" s="75"/>
      <c r="S1008" s="75"/>
      <c r="T1008" s="1"/>
    </row>
    <row r="1009" spans="6:20" ht="20.100000000000001" customHeight="1" x14ac:dyDescent="0.25">
      <c r="F1009" s="172"/>
      <c r="G1009" s="73"/>
      <c r="H1009" s="72"/>
      <c r="I1009" s="73"/>
      <c r="L1009" s="74"/>
      <c r="M1009" s="74"/>
      <c r="N1009" s="74"/>
      <c r="O1009" s="74"/>
      <c r="P1009" s="1"/>
      <c r="Q1009" s="75"/>
      <c r="R1009" s="75"/>
      <c r="S1009" s="75"/>
      <c r="T1009" s="1"/>
    </row>
    <row r="1010" spans="6:20" ht="20.100000000000001" customHeight="1" x14ac:dyDescent="0.25">
      <c r="F1010" s="172"/>
      <c r="G1010" s="73"/>
      <c r="H1010" s="72"/>
      <c r="I1010" s="73"/>
      <c r="L1010" s="74"/>
      <c r="M1010" s="74"/>
      <c r="N1010" s="74"/>
      <c r="O1010" s="74"/>
      <c r="P1010" s="1"/>
      <c r="Q1010" s="75"/>
      <c r="R1010" s="75"/>
      <c r="S1010" s="75"/>
      <c r="T1010" s="1"/>
    </row>
    <row r="1011" spans="6:20" ht="20.100000000000001" customHeight="1" x14ac:dyDescent="0.25">
      <c r="F1011" s="172"/>
      <c r="G1011" s="73"/>
      <c r="H1011" s="72"/>
      <c r="I1011" s="73"/>
      <c r="L1011" s="74"/>
      <c r="M1011" s="74"/>
      <c r="N1011" s="74"/>
      <c r="O1011" s="74"/>
      <c r="P1011" s="1"/>
      <c r="Q1011" s="75"/>
      <c r="R1011" s="75"/>
      <c r="S1011" s="75"/>
      <c r="T1011" s="1"/>
    </row>
    <row r="1012" spans="6:20" ht="20.100000000000001" customHeight="1" x14ac:dyDescent="0.25">
      <c r="F1012" s="172"/>
      <c r="G1012" s="73"/>
      <c r="H1012" s="72"/>
      <c r="I1012" s="73"/>
      <c r="L1012" s="74"/>
      <c r="M1012" s="74"/>
      <c r="N1012" s="74"/>
      <c r="O1012" s="74"/>
      <c r="P1012" s="1"/>
      <c r="Q1012" s="75"/>
      <c r="R1012" s="75"/>
      <c r="S1012" s="75"/>
      <c r="T1012" s="1"/>
    </row>
    <row r="1013" spans="6:20" ht="20.100000000000001" customHeight="1" x14ac:dyDescent="0.25">
      <c r="F1013" s="172"/>
      <c r="G1013" s="73"/>
      <c r="H1013" s="72"/>
      <c r="I1013" s="73"/>
      <c r="L1013" s="74"/>
      <c r="M1013" s="74"/>
      <c r="N1013" s="74"/>
      <c r="O1013" s="74"/>
      <c r="P1013" s="1"/>
      <c r="Q1013" s="75"/>
      <c r="R1013" s="75"/>
      <c r="S1013" s="75"/>
      <c r="T1013" s="1"/>
    </row>
    <row r="1014" spans="6:20" ht="20.100000000000001" customHeight="1" x14ac:dyDescent="0.25">
      <c r="F1014" s="172"/>
      <c r="G1014" s="73"/>
      <c r="H1014" s="72"/>
      <c r="I1014" s="73"/>
      <c r="L1014" s="74"/>
      <c r="M1014" s="74"/>
      <c r="N1014" s="74"/>
      <c r="O1014" s="74"/>
      <c r="P1014" s="1"/>
      <c r="Q1014" s="75"/>
      <c r="R1014" s="75"/>
      <c r="S1014" s="75"/>
      <c r="T1014" s="1"/>
    </row>
    <row r="1015" spans="6:20" ht="20.100000000000001" customHeight="1" x14ac:dyDescent="0.25">
      <c r="F1015" s="172"/>
      <c r="G1015" s="73"/>
      <c r="H1015" s="72"/>
      <c r="I1015" s="73"/>
      <c r="L1015" s="74"/>
      <c r="M1015" s="74"/>
      <c r="N1015" s="74"/>
      <c r="O1015" s="74"/>
      <c r="P1015" s="1"/>
      <c r="Q1015" s="75"/>
      <c r="R1015" s="75"/>
      <c r="S1015" s="75"/>
      <c r="T1015" s="1"/>
    </row>
    <row r="1016" spans="6:20" ht="20.100000000000001" customHeight="1" x14ac:dyDescent="0.25">
      <c r="F1016" s="172"/>
      <c r="G1016" s="73"/>
      <c r="H1016" s="72"/>
      <c r="I1016" s="73"/>
      <c r="L1016" s="74"/>
      <c r="M1016" s="74"/>
      <c r="N1016" s="74"/>
      <c r="O1016" s="74"/>
      <c r="P1016" s="1"/>
      <c r="Q1016" s="75"/>
      <c r="R1016" s="75"/>
      <c r="S1016" s="75"/>
      <c r="T1016" s="1"/>
    </row>
    <row r="1017" spans="6:20" ht="20.100000000000001" customHeight="1" x14ac:dyDescent="0.25">
      <c r="F1017" s="172"/>
      <c r="G1017" s="73"/>
      <c r="H1017" s="72"/>
      <c r="I1017" s="73"/>
      <c r="L1017" s="74"/>
      <c r="M1017" s="74"/>
      <c r="N1017" s="74"/>
      <c r="O1017" s="74"/>
      <c r="P1017" s="1"/>
      <c r="Q1017" s="75"/>
      <c r="R1017" s="75"/>
      <c r="S1017" s="75"/>
      <c r="T1017" s="1"/>
    </row>
    <row r="1018" spans="6:20" ht="20.100000000000001" customHeight="1" x14ac:dyDescent="0.25">
      <c r="F1018" s="172"/>
      <c r="G1018" s="73"/>
      <c r="H1018" s="72"/>
      <c r="I1018" s="73"/>
      <c r="L1018" s="74"/>
      <c r="M1018" s="74"/>
      <c r="N1018" s="74"/>
      <c r="O1018" s="74"/>
      <c r="P1018" s="1"/>
      <c r="Q1018" s="75"/>
      <c r="R1018" s="75"/>
      <c r="S1018" s="75"/>
      <c r="T1018" s="1"/>
    </row>
    <row r="1019" spans="6:20" ht="20.100000000000001" customHeight="1" x14ac:dyDescent="0.25">
      <c r="F1019" s="172"/>
      <c r="G1019" s="73"/>
      <c r="H1019" s="72"/>
      <c r="I1019" s="73"/>
      <c r="L1019" s="74"/>
      <c r="M1019" s="74"/>
      <c r="N1019" s="74"/>
      <c r="O1019" s="74"/>
      <c r="P1019" s="1"/>
      <c r="Q1019" s="75"/>
      <c r="R1019" s="75"/>
      <c r="S1019" s="75"/>
      <c r="T1019" s="1"/>
    </row>
    <row r="1020" spans="6:20" ht="20.100000000000001" customHeight="1" x14ac:dyDescent="0.25">
      <c r="F1020" s="172"/>
      <c r="G1020" s="73"/>
      <c r="H1020" s="72"/>
      <c r="I1020" s="73"/>
      <c r="L1020" s="74"/>
      <c r="M1020" s="74"/>
      <c r="N1020" s="74"/>
      <c r="O1020" s="74"/>
      <c r="P1020" s="1"/>
      <c r="Q1020" s="75"/>
      <c r="R1020" s="75"/>
      <c r="S1020" s="75"/>
      <c r="T1020" s="1"/>
    </row>
    <row r="1021" spans="6:20" ht="20.100000000000001" customHeight="1" x14ac:dyDescent="0.25">
      <c r="F1021" s="172"/>
      <c r="G1021" s="73"/>
      <c r="H1021" s="72"/>
      <c r="I1021" s="73"/>
      <c r="L1021" s="74"/>
      <c r="M1021" s="74"/>
      <c r="N1021" s="74"/>
      <c r="O1021" s="74"/>
      <c r="P1021" s="1"/>
      <c r="Q1021" s="75"/>
      <c r="R1021" s="75"/>
      <c r="S1021" s="75"/>
      <c r="T1021" s="1"/>
    </row>
    <row r="1022" spans="6:20" ht="20.100000000000001" customHeight="1" x14ac:dyDescent="0.25">
      <c r="F1022" s="172"/>
      <c r="G1022" s="73"/>
      <c r="H1022" s="72"/>
      <c r="I1022" s="73"/>
      <c r="L1022" s="74"/>
      <c r="M1022" s="74"/>
      <c r="N1022" s="74"/>
      <c r="O1022" s="74"/>
      <c r="P1022" s="1"/>
      <c r="Q1022" s="75"/>
      <c r="R1022" s="75"/>
      <c r="S1022" s="75"/>
      <c r="T1022" s="1"/>
    </row>
    <row r="1023" spans="6:20" ht="20.100000000000001" customHeight="1" x14ac:dyDescent="0.25">
      <c r="F1023" s="172"/>
      <c r="G1023" s="73"/>
      <c r="H1023" s="72"/>
      <c r="I1023" s="73"/>
      <c r="L1023" s="74"/>
      <c r="M1023" s="74"/>
      <c r="N1023" s="74"/>
      <c r="O1023" s="74"/>
      <c r="P1023" s="1"/>
      <c r="Q1023" s="75"/>
      <c r="R1023" s="75"/>
      <c r="S1023" s="75"/>
      <c r="T1023" s="1"/>
    </row>
    <row r="1024" spans="6:20" ht="20.100000000000001" customHeight="1" x14ac:dyDescent="0.25">
      <c r="F1024" s="172"/>
      <c r="G1024" s="73"/>
      <c r="H1024" s="72"/>
      <c r="I1024" s="73"/>
      <c r="L1024" s="74"/>
      <c r="M1024" s="74"/>
      <c r="N1024" s="74"/>
      <c r="O1024" s="74"/>
      <c r="P1024" s="1"/>
      <c r="Q1024" s="75"/>
      <c r="R1024" s="75"/>
      <c r="S1024" s="75"/>
      <c r="T1024" s="1"/>
    </row>
    <row r="1025" spans="6:20" ht="20.100000000000001" customHeight="1" x14ac:dyDescent="0.25">
      <c r="F1025" s="172"/>
      <c r="G1025" s="73"/>
      <c r="H1025" s="72"/>
      <c r="I1025" s="73"/>
      <c r="L1025" s="74"/>
      <c r="M1025" s="74"/>
      <c r="N1025" s="74"/>
      <c r="O1025" s="74"/>
      <c r="P1025" s="1"/>
      <c r="Q1025" s="75"/>
      <c r="R1025" s="75"/>
      <c r="S1025" s="75"/>
      <c r="T1025" s="1"/>
    </row>
    <row r="1026" spans="6:20" ht="20.100000000000001" customHeight="1" x14ac:dyDescent="0.25">
      <c r="F1026" s="172"/>
      <c r="G1026" s="73"/>
      <c r="H1026" s="72"/>
      <c r="I1026" s="73"/>
      <c r="L1026" s="74"/>
      <c r="M1026" s="74"/>
      <c r="N1026" s="74"/>
      <c r="O1026" s="74"/>
      <c r="P1026" s="1"/>
      <c r="Q1026" s="75"/>
      <c r="R1026" s="75"/>
      <c r="S1026" s="75"/>
      <c r="T1026" s="1"/>
    </row>
    <row r="1027" spans="6:20" ht="20.100000000000001" customHeight="1" x14ac:dyDescent="0.25">
      <c r="F1027" s="172"/>
      <c r="G1027" s="73"/>
      <c r="H1027" s="72"/>
      <c r="I1027" s="73"/>
      <c r="L1027" s="74"/>
      <c r="M1027" s="74"/>
      <c r="N1027" s="74"/>
      <c r="O1027" s="74"/>
      <c r="P1027" s="1"/>
      <c r="Q1027" s="75"/>
      <c r="R1027" s="75"/>
      <c r="S1027" s="75"/>
      <c r="T1027" s="1"/>
    </row>
    <row r="1028" spans="6:20" ht="20.100000000000001" customHeight="1" x14ac:dyDescent="0.25">
      <c r="F1028" s="172"/>
      <c r="G1028" s="73"/>
      <c r="H1028" s="72"/>
      <c r="I1028" s="73"/>
      <c r="L1028" s="74"/>
      <c r="M1028" s="74"/>
      <c r="N1028" s="74"/>
      <c r="O1028" s="74"/>
      <c r="P1028" s="1"/>
      <c r="Q1028" s="75"/>
      <c r="R1028" s="75"/>
      <c r="S1028" s="75"/>
      <c r="T1028" s="1"/>
    </row>
    <row r="1029" spans="6:20" ht="20.100000000000001" customHeight="1" x14ac:dyDescent="0.25">
      <c r="F1029" s="172"/>
      <c r="G1029" s="73"/>
      <c r="H1029" s="72"/>
      <c r="I1029" s="73"/>
      <c r="L1029" s="74"/>
      <c r="M1029" s="74"/>
      <c r="N1029" s="74"/>
      <c r="O1029" s="74"/>
      <c r="P1029" s="1"/>
      <c r="Q1029" s="75"/>
      <c r="R1029" s="75"/>
      <c r="S1029" s="75"/>
      <c r="T1029" s="1"/>
    </row>
    <row r="1030" spans="6:20" ht="20.100000000000001" customHeight="1" x14ac:dyDescent="0.25">
      <c r="F1030" s="172"/>
      <c r="G1030" s="73"/>
      <c r="H1030" s="72"/>
      <c r="I1030" s="73"/>
      <c r="L1030" s="74"/>
      <c r="M1030" s="74"/>
      <c r="N1030" s="74"/>
      <c r="O1030" s="74"/>
      <c r="P1030" s="1"/>
      <c r="Q1030" s="75"/>
      <c r="R1030" s="75"/>
      <c r="S1030" s="75"/>
      <c r="T1030" s="1"/>
    </row>
    <row r="1031" spans="6:20" ht="20.100000000000001" customHeight="1" x14ac:dyDescent="0.25">
      <c r="F1031" s="172"/>
      <c r="G1031" s="73"/>
      <c r="H1031" s="72"/>
      <c r="I1031" s="73"/>
      <c r="L1031" s="74"/>
      <c r="M1031" s="74"/>
      <c r="N1031" s="74"/>
      <c r="O1031" s="74"/>
      <c r="P1031" s="1"/>
      <c r="Q1031" s="75"/>
      <c r="R1031" s="75"/>
      <c r="S1031" s="75"/>
      <c r="T1031" s="1"/>
    </row>
    <row r="1032" spans="6:20" ht="20.100000000000001" customHeight="1" x14ac:dyDescent="0.25">
      <c r="F1032" s="172"/>
      <c r="G1032" s="73"/>
      <c r="H1032" s="72"/>
      <c r="I1032" s="73"/>
      <c r="L1032" s="74"/>
      <c r="M1032" s="74"/>
      <c r="N1032" s="74"/>
      <c r="O1032" s="74"/>
      <c r="P1032" s="1"/>
      <c r="Q1032" s="75"/>
      <c r="R1032" s="75"/>
      <c r="S1032" s="75"/>
      <c r="T1032" s="1"/>
    </row>
    <row r="1033" spans="6:20" ht="20.100000000000001" customHeight="1" x14ac:dyDescent="0.25">
      <c r="F1033" s="172"/>
      <c r="G1033" s="73"/>
      <c r="H1033" s="72"/>
      <c r="I1033" s="73"/>
      <c r="L1033" s="74"/>
      <c r="M1033" s="74"/>
      <c r="N1033" s="74"/>
      <c r="O1033" s="74"/>
      <c r="P1033" s="1"/>
      <c r="Q1033" s="75"/>
      <c r="R1033" s="75"/>
      <c r="S1033" s="75"/>
      <c r="T1033" s="1"/>
    </row>
    <row r="1034" spans="6:20" ht="20.100000000000001" customHeight="1" x14ac:dyDescent="0.25">
      <c r="F1034" s="172"/>
      <c r="G1034" s="73"/>
      <c r="H1034" s="72"/>
      <c r="I1034" s="73"/>
      <c r="L1034" s="74"/>
      <c r="M1034" s="74"/>
      <c r="N1034" s="74"/>
      <c r="O1034" s="74"/>
      <c r="P1034" s="1"/>
      <c r="Q1034" s="75"/>
      <c r="R1034" s="75"/>
      <c r="S1034" s="75"/>
      <c r="T1034" s="1"/>
    </row>
    <row r="1035" spans="6:20" ht="20.100000000000001" customHeight="1" x14ac:dyDescent="0.25">
      <c r="F1035" s="172"/>
      <c r="G1035" s="73"/>
      <c r="H1035" s="72"/>
      <c r="I1035" s="73"/>
      <c r="L1035" s="74"/>
      <c r="M1035" s="74"/>
      <c r="N1035" s="74"/>
      <c r="O1035" s="74"/>
      <c r="P1035" s="1"/>
      <c r="Q1035" s="75"/>
      <c r="R1035" s="75"/>
      <c r="S1035" s="75"/>
      <c r="T1035" s="1"/>
    </row>
    <row r="1036" spans="6:20" ht="20.100000000000001" customHeight="1" x14ac:dyDescent="0.25">
      <c r="F1036" s="172"/>
      <c r="G1036" s="73"/>
      <c r="H1036" s="72"/>
      <c r="I1036" s="73"/>
      <c r="L1036" s="74"/>
      <c r="M1036" s="74"/>
      <c r="N1036" s="74"/>
      <c r="O1036" s="74"/>
      <c r="P1036" s="1"/>
      <c r="Q1036" s="75"/>
      <c r="R1036" s="75"/>
      <c r="S1036" s="75"/>
      <c r="T1036" s="1"/>
    </row>
    <row r="1037" spans="6:20" ht="20.100000000000001" customHeight="1" x14ac:dyDescent="0.25">
      <c r="F1037" s="172"/>
      <c r="G1037" s="73"/>
      <c r="H1037" s="72"/>
      <c r="I1037" s="73"/>
      <c r="L1037" s="74"/>
      <c r="M1037" s="74"/>
      <c r="N1037" s="74"/>
      <c r="O1037" s="74"/>
      <c r="P1037" s="1"/>
      <c r="Q1037" s="75"/>
      <c r="R1037" s="75"/>
      <c r="S1037" s="75"/>
      <c r="T1037" s="1"/>
    </row>
    <row r="1038" spans="6:20" ht="20.100000000000001" customHeight="1" x14ac:dyDescent="0.25">
      <c r="F1038" s="172"/>
      <c r="G1038" s="73"/>
      <c r="H1038" s="72"/>
      <c r="I1038" s="73"/>
      <c r="L1038" s="74"/>
      <c r="M1038" s="74"/>
      <c r="N1038" s="74"/>
      <c r="O1038" s="74"/>
      <c r="P1038" s="1"/>
      <c r="Q1038" s="75"/>
      <c r="R1038" s="75"/>
      <c r="S1038" s="75"/>
      <c r="T1038" s="1"/>
    </row>
    <row r="1039" spans="6:20" ht="20.100000000000001" customHeight="1" x14ac:dyDescent="0.25">
      <c r="F1039" s="172"/>
      <c r="G1039" s="73"/>
      <c r="H1039" s="72"/>
      <c r="I1039" s="73"/>
      <c r="L1039" s="74"/>
      <c r="M1039" s="74"/>
      <c r="N1039" s="74"/>
      <c r="O1039" s="74"/>
      <c r="P1039" s="1"/>
      <c r="Q1039" s="75"/>
      <c r="R1039" s="75"/>
      <c r="S1039" s="75"/>
      <c r="T1039" s="1"/>
    </row>
    <row r="1040" spans="6:20" ht="20.100000000000001" customHeight="1" x14ac:dyDescent="0.25">
      <c r="F1040" s="172"/>
      <c r="G1040" s="73"/>
      <c r="H1040" s="72"/>
      <c r="I1040" s="73"/>
      <c r="L1040" s="74"/>
      <c r="M1040" s="74"/>
      <c r="N1040" s="74"/>
      <c r="O1040" s="74"/>
      <c r="P1040" s="1"/>
      <c r="Q1040" s="75"/>
      <c r="R1040" s="75"/>
      <c r="S1040" s="75"/>
      <c r="T1040" s="1"/>
    </row>
    <row r="1041" spans="6:20" ht="20.100000000000001" customHeight="1" x14ac:dyDescent="0.25">
      <c r="F1041" s="172"/>
      <c r="G1041" s="73"/>
      <c r="H1041" s="72"/>
      <c r="I1041" s="73"/>
      <c r="L1041" s="74"/>
      <c r="M1041" s="74"/>
      <c r="N1041" s="74"/>
      <c r="O1041" s="74"/>
      <c r="P1041" s="1"/>
      <c r="Q1041" s="75"/>
      <c r="R1041" s="75"/>
      <c r="S1041" s="75"/>
      <c r="T1041" s="1"/>
    </row>
    <row r="1042" spans="6:20" ht="20.100000000000001" customHeight="1" x14ac:dyDescent="0.25">
      <c r="F1042" s="172"/>
      <c r="G1042" s="73"/>
      <c r="H1042" s="72"/>
      <c r="I1042" s="73"/>
      <c r="L1042" s="74"/>
      <c r="M1042" s="74"/>
      <c r="N1042" s="74"/>
      <c r="O1042" s="74"/>
      <c r="P1042" s="1"/>
      <c r="Q1042" s="75"/>
      <c r="R1042" s="75"/>
      <c r="S1042" s="75"/>
      <c r="T1042" s="1"/>
    </row>
    <row r="1043" spans="6:20" ht="20.100000000000001" customHeight="1" x14ac:dyDescent="0.25">
      <c r="F1043" s="172"/>
      <c r="G1043" s="73"/>
      <c r="H1043" s="72"/>
      <c r="I1043" s="73"/>
      <c r="L1043" s="74"/>
      <c r="M1043" s="74"/>
      <c r="N1043" s="74"/>
      <c r="O1043" s="74"/>
      <c r="P1043" s="1"/>
      <c r="Q1043" s="75"/>
      <c r="R1043" s="75"/>
      <c r="S1043" s="75"/>
      <c r="T1043" s="1"/>
    </row>
    <row r="1044" spans="6:20" ht="20.100000000000001" customHeight="1" x14ac:dyDescent="0.25">
      <c r="F1044" s="172"/>
      <c r="G1044" s="73"/>
      <c r="H1044" s="72"/>
      <c r="I1044" s="73"/>
      <c r="L1044" s="74"/>
      <c r="M1044" s="74"/>
      <c r="N1044" s="74"/>
      <c r="O1044" s="74"/>
      <c r="P1044" s="1"/>
      <c r="Q1044" s="75"/>
      <c r="R1044" s="75"/>
      <c r="S1044" s="75"/>
      <c r="T1044" s="1"/>
    </row>
    <row r="1045" spans="6:20" ht="20.100000000000001" customHeight="1" x14ac:dyDescent="0.25">
      <c r="F1045" s="172"/>
      <c r="G1045" s="73"/>
      <c r="H1045" s="72"/>
      <c r="I1045" s="73"/>
      <c r="L1045" s="74"/>
      <c r="M1045" s="74"/>
      <c r="N1045" s="74"/>
      <c r="O1045" s="74"/>
      <c r="P1045" s="1"/>
      <c r="Q1045" s="75"/>
      <c r="R1045" s="75"/>
      <c r="S1045" s="75"/>
      <c r="T1045" s="1"/>
    </row>
    <row r="1046" spans="6:20" ht="20.100000000000001" customHeight="1" x14ac:dyDescent="0.25">
      <c r="F1046" s="172"/>
      <c r="G1046" s="73"/>
      <c r="H1046" s="72"/>
      <c r="I1046" s="73"/>
      <c r="L1046" s="74"/>
      <c r="M1046" s="74"/>
      <c r="N1046" s="74"/>
      <c r="O1046" s="74"/>
      <c r="P1046" s="1"/>
      <c r="Q1046" s="75"/>
      <c r="R1046" s="75"/>
      <c r="S1046" s="75"/>
      <c r="T1046" s="1"/>
    </row>
    <row r="1047" spans="6:20" ht="20.100000000000001" customHeight="1" x14ac:dyDescent="0.25">
      <c r="F1047" s="172"/>
      <c r="G1047" s="73"/>
      <c r="H1047" s="72"/>
      <c r="I1047" s="73"/>
      <c r="L1047" s="74"/>
      <c r="M1047" s="74"/>
      <c r="N1047" s="74"/>
      <c r="O1047" s="74"/>
      <c r="P1047" s="1"/>
      <c r="Q1047" s="75"/>
      <c r="R1047" s="75"/>
      <c r="S1047" s="75"/>
      <c r="T1047" s="1"/>
    </row>
    <row r="1048" spans="6:20" ht="20.100000000000001" customHeight="1" x14ac:dyDescent="0.25">
      <c r="F1048" s="172"/>
      <c r="G1048" s="73"/>
      <c r="H1048" s="72"/>
      <c r="I1048" s="73"/>
      <c r="L1048" s="74"/>
      <c r="M1048" s="74"/>
      <c r="N1048" s="74"/>
      <c r="O1048" s="74"/>
      <c r="P1048" s="1"/>
      <c r="Q1048" s="75"/>
      <c r="R1048" s="75"/>
      <c r="S1048" s="75"/>
      <c r="T1048" s="1"/>
    </row>
    <row r="1049" spans="6:20" ht="20.100000000000001" customHeight="1" x14ac:dyDescent="0.25">
      <c r="F1049" s="172"/>
      <c r="G1049" s="73"/>
      <c r="H1049" s="72"/>
      <c r="I1049" s="73"/>
      <c r="L1049" s="74"/>
      <c r="M1049" s="74"/>
      <c r="N1049" s="74"/>
      <c r="O1049" s="74"/>
      <c r="P1049" s="1"/>
      <c r="Q1049" s="75"/>
      <c r="R1049" s="75"/>
      <c r="S1049" s="75"/>
      <c r="T1049" s="1"/>
    </row>
    <row r="1050" spans="6:20" ht="20.100000000000001" customHeight="1" x14ac:dyDescent="0.25">
      <c r="F1050" s="172"/>
      <c r="G1050" s="73"/>
      <c r="H1050" s="72"/>
      <c r="I1050" s="73"/>
      <c r="L1050" s="74"/>
      <c r="M1050" s="74"/>
      <c r="N1050" s="74"/>
      <c r="O1050" s="74"/>
      <c r="P1050" s="1"/>
      <c r="Q1050" s="75"/>
      <c r="R1050" s="75"/>
      <c r="S1050" s="75"/>
      <c r="T1050" s="1"/>
    </row>
    <row r="1051" spans="6:20" ht="20.100000000000001" customHeight="1" x14ac:dyDescent="0.25">
      <c r="F1051" s="172"/>
      <c r="G1051" s="73"/>
      <c r="H1051" s="72"/>
      <c r="I1051" s="73"/>
      <c r="L1051" s="74"/>
      <c r="M1051" s="74"/>
      <c r="N1051" s="74"/>
      <c r="O1051" s="74"/>
      <c r="P1051" s="1"/>
      <c r="Q1051" s="75"/>
      <c r="R1051" s="75"/>
      <c r="S1051" s="75"/>
      <c r="T1051" s="1"/>
    </row>
    <row r="1052" spans="6:20" ht="20.100000000000001" customHeight="1" x14ac:dyDescent="0.25">
      <c r="F1052" s="172"/>
      <c r="G1052" s="73"/>
      <c r="H1052" s="72"/>
      <c r="I1052" s="73"/>
      <c r="L1052" s="74"/>
      <c r="M1052" s="74"/>
      <c r="N1052" s="74"/>
      <c r="O1052" s="74"/>
      <c r="P1052" s="1"/>
      <c r="Q1052" s="75"/>
      <c r="R1052" s="75"/>
      <c r="S1052" s="75"/>
      <c r="T1052" s="1"/>
    </row>
    <row r="1053" spans="6:20" ht="20.100000000000001" customHeight="1" x14ac:dyDescent="0.25">
      <c r="F1053" s="172"/>
      <c r="G1053" s="73"/>
      <c r="H1053" s="72"/>
      <c r="I1053" s="73"/>
      <c r="L1053" s="74"/>
      <c r="M1053" s="74"/>
      <c r="N1053" s="74"/>
      <c r="O1053" s="74"/>
      <c r="P1053" s="1"/>
      <c r="Q1053" s="75"/>
      <c r="R1053" s="75"/>
      <c r="S1053" s="75"/>
      <c r="T1053" s="1"/>
    </row>
    <row r="1054" spans="6:20" ht="20.100000000000001" customHeight="1" x14ac:dyDescent="0.25">
      <c r="F1054" s="172"/>
      <c r="G1054" s="73"/>
      <c r="H1054" s="72"/>
      <c r="I1054" s="73"/>
      <c r="L1054" s="74"/>
      <c r="M1054" s="74"/>
      <c r="N1054" s="74"/>
      <c r="O1054" s="74"/>
      <c r="P1054" s="1"/>
      <c r="Q1054" s="75"/>
      <c r="R1054" s="75"/>
      <c r="S1054" s="75"/>
      <c r="T1054" s="1"/>
    </row>
    <row r="1055" spans="6:20" ht="20.100000000000001" customHeight="1" x14ac:dyDescent="0.25">
      <c r="F1055" s="172"/>
      <c r="G1055" s="73"/>
      <c r="H1055" s="72"/>
      <c r="I1055" s="73"/>
      <c r="L1055" s="74"/>
      <c r="M1055" s="74"/>
      <c r="N1055" s="74"/>
      <c r="O1055" s="74"/>
      <c r="P1055" s="1"/>
      <c r="Q1055" s="75"/>
      <c r="R1055" s="75"/>
      <c r="S1055" s="75"/>
      <c r="T1055" s="1"/>
    </row>
    <row r="1056" spans="6:20" ht="20.100000000000001" customHeight="1" x14ac:dyDescent="0.25">
      <c r="F1056" s="172"/>
      <c r="G1056" s="73"/>
      <c r="H1056" s="72"/>
      <c r="I1056" s="73"/>
      <c r="L1056" s="74"/>
      <c r="M1056" s="74"/>
      <c r="N1056" s="74"/>
      <c r="O1056" s="74"/>
      <c r="P1056" s="1"/>
      <c r="Q1056" s="75"/>
      <c r="R1056" s="75"/>
      <c r="S1056" s="75"/>
      <c r="T1056" s="1"/>
    </row>
    <row r="1057" spans="6:20" ht="20.100000000000001" customHeight="1" x14ac:dyDescent="0.25">
      <c r="F1057" s="172"/>
      <c r="G1057" s="73"/>
      <c r="H1057" s="72"/>
      <c r="I1057" s="73"/>
      <c r="L1057" s="74"/>
      <c r="M1057" s="74"/>
      <c r="N1057" s="74"/>
      <c r="O1057" s="74"/>
      <c r="P1057" s="1"/>
      <c r="Q1057" s="75"/>
      <c r="R1057" s="75"/>
      <c r="S1057" s="75"/>
      <c r="T1057" s="1"/>
    </row>
    <row r="1058" spans="6:20" ht="20.100000000000001" customHeight="1" x14ac:dyDescent="0.25">
      <c r="F1058" s="172"/>
      <c r="G1058" s="73"/>
      <c r="H1058" s="72"/>
      <c r="I1058" s="73"/>
      <c r="L1058" s="74"/>
      <c r="M1058" s="74"/>
      <c r="N1058" s="74"/>
      <c r="O1058" s="74"/>
      <c r="P1058" s="1"/>
      <c r="Q1058" s="75"/>
      <c r="R1058" s="75"/>
      <c r="S1058" s="75"/>
      <c r="T1058" s="1"/>
    </row>
    <row r="1059" spans="6:20" ht="20.100000000000001" customHeight="1" x14ac:dyDescent="0.25">
      <c r="F1059" s="172"/>
      <c r="G1059" s="73"/>
      <c r="H1059" s="72"/>
      <c r="I1059" s="73"/>
      <c r="L1059" s="74"/>
      <c r="M1059" s="74"/>
      <c r="N1059" s="74"/>
      <c r="O1059" s="74"/>
      <c r="P1059" s="1"/>
      <c r="Q1059" s="75"/>
      <c r="R1059" s="75"/>
      <c r="S1059" s="75"/>
      <c r="T1059" s="1"/>
    </row>
    <row r="1060" spans="6:20" ht="20.100000000000001" customHeight="1" x14ac:dyDescent="0.25">
      <c r="F1060" s="172"/>
      <c r="G1060" s="73"/>
      <c r="H1060" s="72"/>
      <c r="I1060" s="73"/>
      <c r="L1060" s="74"/>
      <c r="M1060" s="74"/>
      <c r="N1060" s="74"/>
      <c r="O1060" s="74"/>
      <c r="P1060" s="1"/>
      <c r="Q1060" s="75"/>
      <c r="R1060" s="75"/>
      <c r="S1060" s="75"/>
      <c r="T1060" s="1"/>
    </row>
    <row r="1061" spans="6:20" ht="20.100000000000001" customHeight="1" x14ac:dyDescent="0.25">
      <c r="F1061" s="172"/>
      <c r="G1061" s="73"/>
      <c r="H1061" s="72"/>
      <c r="I1061" s="73"/>
      <c r="L1061" s="74"/>
      <c r="M1061" s="74"/>
      <c r="N1061" s="74"/>
      <c r="O1061" s="74"/>
      <c r="P1061" s="1"/>
      <c r="Q1061" s="75"/>
      <c r="R1061" s="75"/>
      <c r="S1061" s="75"/>
      <c r="T1061" s="1"/>
    </row>
    <row r="1062" spans="6:20" ht="20.100000000000001" customHeight="1" x14ac:dyDescent="0.25">
      <c r="F1062" s="172"/>
      <c r="G1062" s="73"/>
      <c r="H1062" s="72"/>
      <c r="I1062" s="73"/>
      <c r="L1062" s="74"/>
      <c r="M1062" s="74"/>
      <c r="N1062" s="74"/>
      <c r="O1062" s="74"/>
      <c r="P1062" s="1"/>
      <c r="Q1062" s="75"/>
      <c r="R1062" s="75"/>
      <c r="S1062" s="75"/>
      <c r="T1062" s="1"/>
    </row>
    <row r="1063" spans="6:20" ht="20.100000000000001" customHeight="1" x14ac:dyDescent="0.25">
      <c r="F1063" s="172"/>
      <c r="G1063" s="73"/>
      <c r="H1063" s="72"/>
      <c r="I1063" s="73"/>
      <c r="L1063" s="74"/>
      <c r="M1063" s="74"/>
      <c r="N1063" s="74"/>
      <c r="O1063" s="74"/>
      <c r="P1063" s="1"/>
      <c r="Q1063" s="75"/>
      <c r="R1063" s="75"/>
      <c r="S1063" s="75"/>
      <c r="T1063" s="1"/>
    </row>
    <row r="1064" spans="6:20" ht="20.100000000000001" customHeight="1" x14ac:dyDescent="0.25">
      <c r="F1064" s="172"/>
      <c r="G1064" s="73"/>
      <c r="H1064" s="72"/>
      <c r="I1064" s="73"/>
      <c r="L1064" s="74"/>
      <c r="M1064" s="74"/>
      <c r="N1064" s="74"/>
      <c r="O1064" s="74"/>
      <c r="P1064" s="1"/>
      <c r="Q1064" s="75"/>
      <c r="R1064" s="75"/>
      <c r="S1064" s="75"/>
      <c r="T1064" s="1"/>
    </row>
    <row r="1065" spans="6:20" ht="20.100000000000001" customHeight="1" x14ac:dyDescent="0.25">
      <c r="F1065" s="172"/>
      <c r="G1065" s="73"/>
      <c r="H1065" s="72"/>
      <c r="I1065" s="73"/>
      <c r="L1065" s="74"/>
      <c r="M1065" s="74"/>
      <c r="N1065" s="74"/>
      <c r="O1065" s="74"/>
      <c r="P1065" s="1"/>
      <c r="Q1065" s="75"/>
      <c r="R1065" s="75"/>
      <c r="S1065" s="75"/>
      <c r="T1065" s="1"/>
    </row>
    <row r="1066" spans="6:20" ht="20.100000000000001" customHeight="1" x14ac:dyDescent="0.25">
      <c r="F1066" s="172"/>
      <c r="G1066" s="73"/>
      <c r="H1066" s="72"/>
      <c r="I1066" s="73"/>
      <c r="L1066" s="74"/>
      <c r="M1066" s="74"/>
      <c r="N1066" s="74"/>
      <c r="O1066" s="74"/>
      <c r="P1066" s="1"/>
      <c r="Q1066" s="75"/>
      <c r="R1066" s="75"/>
      <c r="S1066" s="75"/>
      <c r="T1066" s="1"/>
    </row>
    <row r="1067" spans="6:20" ht="20.100000000000001" customHeight="1" x14ac:dyDescent="0.25">
      <c r="F1067" s="172"/>
      <c r="G1067" s="73"/>
      <c r="H1067" s="72"/>
      <c r="I1067" s="73"/>
      <c r="L1067" s="74"/>
      <c r="M1067" s="74"/>
      <c r="N1067" s="74"/>
      <c r="O1067" s="74"/>
      <c r="P1067" s="1"/>
      <c r="Q1067" s="75"/>
      <c r="R1067" s="75"/>
      <c r="S1067" s="75"/>
      <c r="T1067" s="1"/>
    </row>
    <row r="1068" spans="6:20" ht="20.100000000000001" customHeight="1" x14ac:dyDescent="0.25">
      <c r="F1068" s="172"/>
      <c r="G1068" s="73"/>
      <c r="H1068" s="72"/>
      <c r="I1068" s="73"/>
      <c r="L1068" s="74"/>
      <c r="M1068" s="74"/>
      <c r="N1068" s="74"/>
      <c r="O1068" s="74"/>
      <c r="P1068" s="1"/>
      <c r="Q1068" s="75"/>
      <c r="R1068" s="75"/>
      <c r="S1068" s="75"/>
      <c r="T1068" s="1"/>
    </row>
    <row r="1069" spans="6:20" ht="20.100000000000001" customHeight="1" x14ac:dyDescent="0.25">
      <c r="F1069" s="172"/>
      <c r="G1069" s="73"/>
      <c r="H1069" s="72"/>
      <c r="I1069" s="73"/>
      <c r="L1069" s="74"/>
      <c r="M1069" s="74"/>
      <c r="N1069" s="74"/>
      <c r="O1069" s="74"/>
      <c r="P1069" s="1"/>
      <c r="Q1069" s="75"/>
      <c r="R1069" s="75"/>
      <c r="S1069" s="75"/>
      <c r="T1069" s="1"/>
    </row>
    <row r="1070" spans="6:20" ht="20.100000000000001" customHeight="1" x14ac:dyDescent="0.25">
      <c r="F1070" s="172"/>
      <c r="G1070" s="73"/>
      <c r="H1070" s="72"/>
      <c r="I1070" s="73"/>
      <c r="L1070" s="74"/>
      <c r="M1070" s="74"/>
      <c r="N1070" s="74"/>
      <c r="O1070" s="74"/>
      <c r="P1070" s="1"/>
      <c r="Q1070" s="75"/>
      <c r="R1070" s="75"/>
      <c r="S1070" s="75"/>
      <c r="T1070" s="1"/>
    </row>
    <row r="1071" spans="6:20" ht="20.100000000000001" customHeight="1" x14ac:dyDescent="0.25">
      <c r="F1071" s="172"/>
      <c r="G1071" s="73"/>
      <c r="H1071" s="72"/>
      <c r="I1071" s="73"/>
      <c r="L1071" s="74"/>
      <c r="M1071" s="74"/>
      <c r="N1071" s="74"/>
      <c r="O1071" s="74"/>
      <c r="P1071" s="1"/>
      <c r="Q1071" s="75"/>
      <c r="R1071" s="75"/>
      <c r="S1071" s="75"/>
      <c r="T1071" s="1"/>
    </row>
    <row r="1072" spans="6:20" ht="20.100000000000001" customHeight="1" x14ac:dyDescent="0.25">
      <c r="F1072" s="172"/>
      <c r="G1072" s="73"/>
      <c r="H1072" s="72"/>
      <c r="I1072" s="73"/>
      <c r="L1072" s="74"/>
      <c r="M1072" s="74"/>
      <c r="N1072" s="74"/>
      <c r="O1072" s="74"/>
      <c r="P1072" s="1"/>
      <c r="Q1072" s="75"/>
      <c r="R1072" s="75"/>
      <c r="S1072" s="75"/>
      <c r="T1072" s="1"/>
    </row>
    <row r="1073" spans="6:20" ht="20.100000000000001" customHeight="1" x14ac:dyDescent="0.25">
      <c r="F1073" s="172"/>
      <c r="G1073" s="73"/>
      <c r="H1073" s="72"/>
      <c r="I1073" s="73"/>
      <c r="L1073" s="74"/>
      <c r="M1073" s="74"/>
      <c r="N1073" s="74"/>
      <c r="O1073" s="74"/>
      <c r="P1073" s="1"/>
      <c r="Q1073" s="75"/>
      <c r="R1073" s="75"/>
      <c r="S1073" s="75"/>
      <c r="T1073" s="1"/>
    </row>
    <row r="1074" spans="6:20" ht="20.100000000000001" customHeight="1" x14ac:dyDescent="0.25">
      <c r="F1074" s="172"/>
      <c r="G1074" s="73"/>
      <c r="H1074" s="72"/>
      <c r="I1074" s="73"/>
      <c r="L1074" s="74"/>
      <c r="M1074" s="74"/>
      <c r="N1074" s="74"/>
      <c r="O1074" s="74"/>
      <c r="P1074" s="1"/>
      <c r="Q1074" s="75"/>
      <c r="R1074" s="75"/>
      <c r="S1074" s="75"/>
      <c r="T1074" s="1"/>
    </row>
    <row r="1075" spans="6:20" ht="20.100000000000001" customHeight="1" x14ac:dyDescent="0.25">
      <c r="F1075" s="172"/>
      <c r="G1075" s="73"/>
      <c r="H1075" s="72"/>
      <c r="I1075" s="73"/>
      <c r="L1075" s="74"/>
      <c r="M1075" s="74"/>
      <c r="N1075" s="74"/>
      <c r="O1075" s="74"/>
      <c r="P1075" s="1"/>
      <c r="Q1075" s="75"/>
      <c r="R1075" s="75"/>
      <c r="S1075" s="75"/>
      <c r="T1075" s="1"/>
    </row>
    <row r="1076" spans="6:20" ht="20.100000000000001" customHeight="1" x14ac:dyDescent="0.25">
      <c r="F1076" s="172"/>
      <c r="G1076" s="73"/>
      <c r="H1076" s="72"/>
      <c r="I1076" s="73"/>
      <c r="L1076" s="74"/>
      <c r="M1076" s="74"/>
      <c r="N1076" s="74"/>
      <c r="O1076" s="74"/>
      <c r="P1076" s="1"/>
      <c r="Q1076" s="75"/>
      <c r="R1076" s="75"/>
      <c r="S1076" s="75"/>
      <c r="T1076" s="1"/>
    </row>
    <row r="1077" spans="6:20" ht="20.100000000000001" customHeight="1" x14ac:dyDescent="0.25">
      <c r="F1077" s="172"/>
      <c r="G1077" s="73"/>
      <c r="H1077" s="72"/>
      <c r="I1077" s="73"/>
      <c r="L1077" s="74"/>
      <c r="M1077" s="74"/>
      <c r="N1077" s="74"/>
      <c r="O1077" s="74"/>
      <c r="P1077" s="1"/>
      <c r="Q1077" s="75"/>
      <c r="R1077" s="75"/>
      <c r="S1077" s="75"/>
      <c r="T1077" s="1"/>
    </row>
    <row r="1078" spans="6:20" ht="20.100000000000001" customHeight="1" x14ac:dyDescent="0.25">
      <c r="F1078" s="172"/>
      <c r="G1078" s="73"/>
      <c r="H1078" s="72"/>
      <c r="I1078" s="73"/>
      <c r="L1078" s="74"/>
      <c r="M1078" s="74"/>
      <c r="N1078" s="74"/>
      <c r="O1078" s="74"/>
      <c r="P1078" s="1"/>
      <c r="Q1078" s="75"/>
      <c r="R1078" s="75"/>
      <c r="S1078" s="75"/>
      <c r="T1078" s="1"/>
    </row>
    <row r="1079" spans="6:20" ht="20.100000000000001" customHeight="1" x14ac:dyDescent="0.25">
      <c r="F1079" s="172"/>
      <c r="G1079" s="73"/>
      <c r="H1079" s="72"/>
      <c r="I1079" s="73"/>
      <c r="L1079" s="74"/>
      <c r="M1079" s="74"/>
      <c r="N1079" s="74"/>
      <c r="O1079" s="74"/>
      <c r="P1079" s="1"/>
      <c r="Q1079" s="75"/>
      <c r="R1079" s="75"/>
      <c r="S1079" s="75"/>
      <c r="T1079" s="1"/>
    </row>
    <row r="1080" spans="6:20" ht="20.100000000000001" customHeight="1" x14ac:dyDescent="0.25">
      <c r="F1080" s="172"/>
      <c r="G1080" s="73"/>
      <c r="H1080" s="72"/>
      <c r="I1080" s="73"/>
      <c r="L1080" s="74"/>
      <c r="M1080" s="74"/>
      <c r="N1080" s="74"/>
      <c r="O1080" s="74"/>
      <c r="P1080" s="1"/>
      <c r="Q1080" s="75"/>
      <c r="R1080" s="75"/>
      <c r="S1080" s="75"/>
      <c r="T1080" s="1"/>
    </row>
    <row r="1081" spans="6:20" ht="20.100000000000001" customHeight="1" x14ac:dyDescent="0.25">
      <c r="F1081" s="172"/>
      <c r="G1081" s="73"/>
      <c r="H1081" s="72"/>
      <c r="I1081" s="73"/>
      <c r="L1081" s="74"/>
      <c r="M1081" s="74"/>
      <c r="N1081" s="74"/>
      <c r="O1081" s="74"/>
      <c r="P1081" s="1"/>
      <c r="Q1081" s="75"/>
      <c r="R1081" s="75"/>
      <c r="S1081" s="75"/>
      <c r="T1081" s="1"/>
    </row>
    <row r="1082" spans="6:20" ht="20.100000000000001" customHeight="1" x14ac:dyDescent="0.25">
      <c r="F1082" s="172"/>
      <c r="G1082" s="73"/>
      <c r="H1082" s="72"/>
      <c r="I1082" s="73"/>
      <c r="L1082" s="74"/>
      <c r="M1082" s="74"/>
      <c r="N1082" s="74"/>
      <c r="O1082" s="74"/>
      <c r="P1082" s="1"/>
      <c r="Q1082" s="75"/>
      <c r="R1082" s="75"/>
      <c r="S1082" s="75"/>
      <c r="T1082" s="1"/>
    </row>
    <row r="1083" spans="6:20" ht="20.100000000000001" customHeight="1" x14ac:dyDescent="0.25">
      <c r="F1083" s="172"/>
      <c r="G1083" s="73"/>
      <c r="H1083" s="72"/>
      <c r="I1083" s="73"/>
      <c r="L1083" s="74"/>
      <c r="M1083" s="74"/>
      <c r="N1083" s="74"/>
      <c r="O1083" s="74"/>
      <c r="P1083" s="1"/>
      <c r="Q1083" s="75"/>
      <c r="R1083" s="75"/>
      <c r="S1083" s="75"/>
      <c r="T1083" s="1"/>
    </row>
    <row r="1084" spans="6:20" ht="20.100000000000001" customHeight="1" x14ac:dyDescent="0.25">
      <c r="F1084" s="172"/>
      <c r="G1084" s="73"/>
      <c r="H1084" s="72"/>
      <c r="I1084" s="73"/>
      <c r="L1084" s="74"/>
      <c r="M1084" s="74"/>
      <c r="N1084" s="74"/>
      <c r="O1084" s="74"/>
      <c r="P1084" s="1"/>
      <c r="Q1084" s="75"/>
      <c r="R1084" s="75"/>
      <c r="S1084" s="75"/>
      <c r="T1084" s="1"/>
    </row>
    <row r="1085" spans="6:20" ht="20.100000000000001" customHeight="1" x14ac:dyDescent="0.25">
      <c r="F1085" s="172"/>
      <c r="G1085" s="73"/>
      <c r="H1085" s="72"/>
      <c r="I1085" s="73"/>
      <c r="L1085" s="74"/>
      <c r="M1085" s="74"/>
      <c r="N1085" s="74"/>
      <c r="O1085" s="74"/>
      <c r="P1085" s="1"/>
      <c r="Q1085" s="75"/>
      <c r="R1085" s="75"/>
      <c r="S1085" s="75"/>
      <c r="T1085" s="1"/>
    </row>
    <row r="1086" spans="6:20" ht="20.100000000000001" customHeight="1" x14ac:dyDescent="0.25">
      <c r="F1086" s="172"/>
      <c r="G1086" s="73"/>
      <c r="H1086" s="72"/>
      <c r="I1086" s="73"/>
      <c r="L1086" s="74"/>
      <c r="M1086" s="74"/>
      <c r="N1086" s="74"/>
      <c r="O1086" s="74"/>
      <c r="P1086" s="1"/>
      <c r="Q1086" s="75"/>
      <c r="R1086" s="75"/>
      <c r="S1086" s="75"/>
      <c r="T1086" s="1"/>
    </row>
    <row r="1087" spans="6:20" ht="20.100000000000001" customHeight="1" x14ac:dyDescent="0.25">
      <c r="F1087" s="172"/>
      <c r="G1087" s="73"/>
      <c r="H1087" s="72"/>
      <c r="I1087" s="73"/>
      <c r="L1087" s="74"/>
      <c r="M1087" s="74"/>
      <c r="N1087" s="74"/>
      <c r="O1087" s="74"/>
      <c r="P1087" s="1"/>
      <c r="Q1087" s="75"/>
      <c r="R1087" s="75"/>
      <c r="S1087" s="75"/>
      <c r="T1087" s="1"/>
    </row>
    <row r="1088" spans="6:20" ht="20.100000000000001" customHeight="1" x14ac:dyDescent="0.25">
      <c r="F1088" s="172"/>
      <c r="G1088" s="73"/>
      <c r="H1088" s="72"/>
      <c r="I1088" s="73"/>
      <c r="L1088" s="74"/>
      <c r="M1088" s="74"/>
      <c r="N1088" s="74"/>
      <c r="O1088" s="74"/>
      <c r="P1088" s="1"/>
      <c r="Q1088" s="75"/>
      <c r="R1088" s="75"/>
      <c r="S1088" s="75"/>
      <c r="T1088" s="1"/>
    </row>
    <row r="1089" spans="6:20" ht="20.100000000000001" customHeight="1" x14ac:dyDescent="0.25">
      <c r="F1089" s="172"/>
      <c r="G1089" s="73"/>
      <c r="H1089" s="72"/>
      <c r="I1089" s="73"/>
      <c r="L1089" s="74"/>
      <c r="M1089" s="74"/>
      <c r="N1089" s="74"/>
      <c r="O1089" s="74"/>
      <c r="P1089" s="1"/>
      <c r="Q1089" s="75"/>
      <c r="R1089" s="75"/>
      <c r="S1089" s="75"/>
      <c r="T1089" s="1"/>
    </row>
    <row r="1090" spans="6:20" ht="20.100000000000001" customHeight="1" x14ac:dyDescent="0.25">
      <c r="F1090" s="172"/>
      <c r="G1090" s="73"/>
      <c r="H1090" s="72"/>
      <c r="I1090" s="73"/>
      <c r="L1090" s="74"/>
      <c r="M1090" s="74"/>
      <c r="N1090" s="74"/>
      <c r="O1090" s="74"/>
      <c r="P1090" s="1"/>
      <c r="Q1090" s="75"/>
      <c r="R1090" s="75"/>
      <c r="S1090" s="75"/>
      <c r="T1090" s="1"/>
    </row>
    <row r="1091" spans="6:20" ht="20.100000000000001" customHeight="1" x14ac:dyDescent="0.25">
      <c r="F1091" s="172"/>
      <c r="G1091" s="73"/>
      <c r="H1091" s="72"/>
      <c r="I1091" s="73"/>
      <c r="L1091" s="74"/>
      <c r="M1091" s="74"/>
      <c r="N1091" s="74"/>
      <c r="O1091" s="74"/>
      <c r="P1091" s="1"/>
      <c r="Q1091" s="75"/>
      <c r="R1091" s="75"/>
      <c r="S1091" s="75"/>
      <c r="T1091" s="1"/>
    </row>
    <row r="1092" spans="6:20" ht="20.100000000000001" customHeight="1" x14ac:dyDescent="0.25">
      <c r="F1092" s="172"/>
      <c r="G1092" s="73"/>
      <c r="H1092" s="72"/>
      <c r="I1092" s="73"/>
      <c r="L1092" s="74"/>
      <c r="M1092" s="74"/>
      <c r="N1092" s="74"/>
      <c r="O1092" s="74"/>
      <c r="P1092" s="1"/>
      <c r="Q1092" s="75"/>
      <c r="R1092" s="75"/>
      <c r="S1092" s="75"/>
      <c r="T1092" s="1"/>
    </row>
    <row r="1093" spans="6:20" ht="20.100000000000001" customHeight="1" x14ac:dyDescent="0.25">
      <c r="F1093" s="172"/>
      <c r="G1093" s="73"/>
      <c r="H1093" s="72"/>
      <c r="I1093" s="73"/>
      <c r="L1093" s="74"/>
      <c r="M1093" s="74"/>
      <c r="N1093" s="74"/>
      <c r="O1093" s="74"/>
      <c r="P1093" s="1"/>
      <c r="Q1093" s="75"/>
      <c r="R1093" s="75"/>
      <c r="S1093" s="75"/>
      <c r="T1093" s="1"/>
    </row>
    <row r="1094" spans="6:20" ht="20.100000000000001" customHeight="1" x14ac:dyDescent="0.25">
      <c r="F1094" s="172"/>
      <c r="G1094" s="73"/>
      <c r="H1094" s="72"/>
      <c r="I1094" s="73"/>
      <c r="L1094" s="74"/>
      <c r="M1094" s="74"/>
      <c r="N1094" s="74"/>
      <c r="O1094" s="74"/>
      <c r="P1094" s="1"/>
      <c r="Q1094" s="75"/>
      <c r="R1094" s="75"/>
      <c r="S1094" s="75"/>
      <c r="T1094" s="1"/>
    </row>
    <row r="1095" spans="6:20" ht="20.100000000000001" customHeight="1" x14ac:dyDescent="0.25">
      <c r="F1095" s="172"/>
      <c r="G1095" s="73"/>
      <c r="H1095" s="72"/>
      <c r="I1095" s="73"/>
      <c r="L1095" s="74"/>
      <c r="M1095" s="74"/>
      <c r="N1095" s="74"/>
      <c r="O1095" s="74"/>
      <c r="P1095" s="1"/>
      <c r="Q1095" s="75"/>
      <c r="R1095" s="75"/>
      <c r="S1095" s="75"/>
      <c r="T1095" s="1"/>
    </row>
    <row r="1096" spans="6:20" ht="20.100000000000001" customHeight="1" x14ac:dyDescent="0.25">
      <c r="F1096" s="172"/>
      <c r="G1096" s="73"/>
      <c r="H1096" s="72"/>
      <c r="I1096" s="73"/>
      <c r="L1096" s="74"/>
      <c r="M1096" s="74"/>
      <c r="N1096" s="74"/>
      <c r="O1096" s="74"/>
      <c r="P1096" s="1"/>
      <c r="Q1096" s="75"/>
      <c r="R1096" s="75"/>
      <c r="S1096" s="75"/>
      <c r="T1096" s="1"/>
    </row>
    <row r="1097" spans="6:20" ht="20.100000000000001" customHeight="1" x14ac:dyDescent="0.25">
      <c r="F1097" s="172"/>
      <c r="G1097" s="73"/>
      <c r="H1097" s="72"/>
      <c r="I1097" s="73"/>
      <c r="L1097" s="74"/>
      <c r="M1097" s="74"/>
      <c r="N1097" s="74"/>
      <c r="O1097" s="74"/>
      <c r="P1097" s="1"/>
      <c r="Q1097" s="75"/>
      <c r="R1097" s="75"/>
      <c r="S1097" s="75"/>
      <c r="T1097" s="1"/>
    </row>
    <row r="1098" spans="6:20" ht="20.100000000000001" customHeight="1" x14ac:dyDescent="0.25">
      <c r="F1098" s="172"/>
      <c r="G1098" s="73"/>
      <c r="H1098" s="72"/>
      <c r="I1098" s="73"/>
      <c r="L1098" s="74"/>
      <c r="M1098" s="74"/>
      <c r="N1098" s="74"/>
      <c r="O1098" s="74"/>
      <c r="P1098" s="1"/>
      <c r="Q1098" s="75"/>
      <c r="R1098" s="75"/>
      <c r="S1098" s="75"/>
      <c r="T1098" s="1"/>
    </row>
    <row r="1099" spans="6:20" ht="20.100000000000001" customHeight="1" x14ac:dyDescent="0.25">
      <c r="F1099" s="172"/>
      <c r="G1099" s="73"/>
      <c r="H1099" s="72"/>
      <c r="I1099" s="73"/>
      <c r="L1099" s="74"/>
      <c r="M1099" s="74"/>
      <c r="N1099" s="74"/>
      <c r="O1099" s="74"/>
      <c r="P1099" s="1"/>
      <c r="Q1099" s="75"/>
      <c r="R1099" s="75"/>
      <c r="S1099" s="75"/>
      <c r="T1099" s="1"/>
    </row>
    <row r="1100" spans="6:20" ht="20.100000000000001" customHeight="1" x14ac:dyDescent="0.25">
      <c r="F1100" s="172"/>
      <c r="G1100" s="73"/>
      <c r="H1100" s="72"/>
      <c r="I1100" s="73"/>
      <c r="L1100" s="74"/>
      <c r="M1100" s="74"/>
      <c r="N1100" s="74"/>
      <c r="O1100" s="74"/>
      <c r="P1100" s="1"/>
      <c r="Q1100" s="75"/>
      <c r="R1100" s="75"/>
      <c r="S1100" s="75"/>
      <c r="T1100" s="1"/>
    </row>
    <row r="1101" spans="6:20" ht="20.100000000000001" customHeight="1" x14ac:dyDescent="0.25">
      <c r="F1101" s="172"/>
      <c r="G1101" s="73"/>
      <c r="H1101" s="72"/>
      <c r="I1101" s="73"/>
      <c r="L1101" s="74"/>
      <c r="M1101" s="74"/>
      <c r="N1101" s="74"/>
      <c r="O1101" s="74"/>
      <c r="P1101" s="1"/>
      <c r="Q1101" s="75"/>
      <c r="R1101" s="75"/>
      <c r="S1101" s="75"/>
      <c r="T1101" s="1"/>
    </row>
    <row r="1102" spans="6:20" ht="20.100000000000001" customHeight="1" x14ac:dyDescent="0.25">
      <c r="F1102" s="172"/>
      <c r="G1102" s="73"/>
      <c r="H1102" s="72"/>
      <c r="I1102" s="73"/>
      <c r="L1102" s="74"/>
      <c r="M1102" s="74"/>
      <c r="N1102" s="74"/>
      <c r="O1102" s="74"/>
      <c r="P1102" s="1"/>
      <c r="Q1102" s="75"/>
      <c r="R1102" s="75"/>
      <c r="S1102" s="75"/>
      <c r="T1102" s="1"/>
    </row>
    <row r="1103" spans="6:20" ht="20.100000000000001" customHeight="1" x14ac:dyDescent="0.25">
      <c r="F1103" s="172"/>
      <c r="G1103" s="73"/>
      <c r="H1103" s="72"/>
      <c r="I1103" s="73"/>
      <c r="L1103" s="74"/>
      <c r="M1103" s="74"/>
      <c r="N1103" s="74"/>
      <c r="O1103" s="74"/>
      <c r="P1103" s="1"/>
      <c r="Q1103" s="75"/>
      <c r="R1103" s="75"/>
      <c r="S1103" s="75"/>
      <c r="T1103" s="1"/>
    </row>
    <row r="1104" spans="6:20" ht="20.100000000000001" customHeight="1" x14ac:dyDescent="0.25">
      <c r="F1104" s="172"/>
      <c r="G1104" s="73"/>
      <c r="H1104" s="72"/>
      <c r="I1104" s="73"/>
      <c r="L1104" s="74"/>
      <c r="M1104" s="74"/>
      <c r="N1104" s="74"/>
      <c r="O1104" s="74"/>
      <c r="P1104" s="1"/>
      <c r="Q1104" s="75"/>
      <c r="R1104" s="75"/>
      <c r="S1104" s="75"/>
      <c r="T1104" s="1"/>
    </row>
    <row r="1105" spans="6:20" ht="20.100000000000001" customHeight="1" x14ac:dyDescent="0.25">
      <c r="F1105" s="172"/>
      <c r="G1105" s="73"/>
      <c r="H1105" s="72"/>
      <c r="I1105" s="73"/>
      <c r="L1105" s="74"/>
      <c r="M1105" s="74"/>
      <c r="N1105" s="74"/>
      <c r="O1105" s="74"/>
      <c r="P1105" s="1"/>
      <c r="Q1105" s="75"/>
      <c r="R1105" s="75"/>
      <c r="S1105" s="75"/>
      <c r="T1105" s="1"/>
    </row>
    <row r="1106" spans="6:20" ht="20.100000000000001" customHeight="1" x14ac:dyDescent="0.25">
      <c r="F1106" s="172"/>
      <c r="G1106" s="73"/>
      <c r="H1106" s="72"/>
      <c r="I1106" s="73"/>
      <c r="L1106" s="74"/>
      <c r="M1106" s="74"/>
      <c r="N1106" s="74"/>
      <c r="O1106" s="74"/>
      <c r="P1106" s="1"/>
      <c r="Q1106" s="75"/>
      <c r="R1106" s="75"/>
      <c r="S1106" s="75"/>
      <c r="T1106" s="1"/>
    </row>
    <row r="1107" spans="6:20" ht="20.100000000000001" customHeight="1" x14ac:dyDescent="0.25">
      <c r="F1107" s="172"/>
      <c r="G1107" s="73"/>
      <c r="H1107" s="72"/>
      <c r="I1107" s="73"/>
      <c r="L1107" s="74"/>
      <c r="M1107" s="74"/>
      <c r="N1107" s="74"/>
      <c r="O1107" s="74"/>
      <c r="P1107" s="1"/>
      <c r="Q1107" s="75"/>
      <c r="R1107" s="75"/>
      <c r="S1107" s="75"/>
      <c r="T1107" s="1"/>
    </row>
    <row r="1108" spans="6:20" ht="20.100000000000001" customHeight="1" x14ac:dyDescent="0.25">
      <c r="F1108" s="172"/>
      <c r="G1108" s="73"/>
      <c r="H1108" s="72"/>
      <c r="I1108" s="73"/>
      <c r="L1108" s="74"/>
      <c r="M1108" s="74"/>
      <c r="N1108" s="74"/>
      <c r="O1108" s="74"/>
      <c r="P1108" s="1"/>
      <c r="Q1108" s="75"/>
      <c r="R1108" s="75"/>
      <c r="S1108" s="75"/>
      <c r="T1108" s="1"/>
    </row>
    <row r="1109" spans="6:20" ht="20.100000000000001" customHeight="1" x14ac:dyDescent="0.25">
      <c r="F1109" s="172"/>
      <c r="G1109" s="73"/>
      <c r="H1109" s="72"/>
      <c r="I1109" s="73"/>
      <c r="L1109" s="74"/>
      <c r="M1109" s="74"/>
      <c r="N1109" s="74"/>
      <c r="O1109" s="74"/>
      <c r="P1109" s="1"/>
      <c r="Q1109" s="75"/>
      <c r="R1109" s="75"/>
      <c r="S1109" s="75"/>
      <c r="T1109" s="1"/>
    </row>
    <row r="1110" spans="6:20" ht="20.100000000000001" customHeight="1" x14ac:dyDescent="0.25">
      <c r="F1110" s="172"/>
      <c r="G1110" s="73"/>
      <c r="H1110" s="72"/>
      <c r="I1110" s="73"/>
      <c r="L1110" s="74"/>
      <c r="M1110" s="74"/>
      <c r="N1110" s="74"/>
      <c r="O1110" s="74"/>
      <c r="P1110" s="1"/>
      <c r="Q1110" s="75"/>
      <c r="R1110" s="75"/>
      <c r="S1110" s="75"/>
      <c r="T1110" s="1"/>
    </row>
    <row r="1111" spans="6:20" ht="20.100000000000001" customHeight="1" x14ac:dyDescent="0.25">
      <c r="F1111" s="172"/>
      <c r="G1111" s="73"/>
      <c r="H1111" s="72"/>
      <c r="I1111" s="73"/>
      <c r="L1111" s="74"/>
      <c r="M1111" s="74"/>
      <c r="N1111" s="74"/>
      <c r="O1111" s="74"/>
      <c r="P1111" s="1"/>
      <c r="Q1111" s="75"/>
      <c r="R1111" s="75"/>
      <c r="S1111" s="75"/>
      <c r="T1111" s="1"/>
    </row>
    <row r="1112" spans="6:20" ht="20.100000000000001" customHeight="1" x14ac:dyDescent="0.25">
      <c r="F1112" s="172"/>
      <c r="G1112" s="73"/>
      <c r="H1112" s="72"/>
      <c r="I1112" s="73"/>
      <c r="L1112" s="74"/>
      <c r="M1112" s="74"/>
      <c r="N1112" s="74"/>
      <c r="O1112" s="74"/>
      <c r="P1112" s="1"/>
      <c r="Q1112" s="75"/>
      <c r="R1112" s="75"/>
      <c r="S1112" s="75"/>
      <c r="T1112" s="1"/>
    </row>
    <row r="1113" spans="6:20" ht="20.100000000000001" customHeight="1" x14ac:dyDescent="0.25">
      <c r="F1113" s="172"/>
      <c r="G1113" s="73"/>
      <c r="H1113" s="72"/>
      <c r="I1113" s="73"/>
      <c r="L1113" s="74"/>
      <c r="M1113" s="74"/>
      <c r="N1113" s="74"/>
      <c r="O1113" s="74"/>
      <c r="P1113" s="1"/>
      <c r="Q1113" s="75"/>
      <c r="R1113" s="75"/>
      <c r="S1113" s="75"/>
      <c r="T1113" s="1"/>
    </row>
    <row r="1114" spans="6:20" ht="20.100000000000001" customHeight="1" x14ac:dyDescent="0.25">
      <c r="F1114" s="172"/>
      <c r="G1114" s="73"/>
      <c r="H1114" s="72"/>
      <c r="I1114" s="73"/>
      <c r="L1114" s="74"/>
      <c r="M1114" s="74"/>
      <c r="N1114" s="74"/>
      <c r="O1114" s="74"/>
      <c r="P1114" s="1"/>
      <c r="Q1114" s="75"/>
      <c r="R1114" s="75"/>
      <c r="S1114" s="75"/>
      <c r="T1114" s="1"/>
    </row>
    <row r="1115" spans="6:20" ht="20.100000000000001" customHeight="1" x14ac:dyDescent="0.25">
      <c r="F1115" s="172"/>
      <c r="G1115" s="73"/>
      <c r="H1115" s="72"/>
      <c r="I1115" s="73"/>
      <c r="L1115" s="74"/>
      <c r="M1115" s="74"/>
      <c r="N1115" s="74"/>
      <c r="O1115" s="74"/>
      <c r="P1115" s="1"/>
      <c r="Q1115" s="75"/>
      <c r="R1115" s="75"/>
      <c r="S1115" s="75"/>
      <c r="T1115" s="1"/>
    </row>
    <row r="1116" spans="6:20" ht="20.100000000000001" customHeight="1" x14ac:dyDescent="0.25">
      <c r="F1116" s="172"/>
      <c r="G1116" s="73"/>
      <c r="H1116" s="72"/>
      <c r="I1116" s="73"/>
      <c r="L1116" s="74"/>
      <c r="M1116" s="74"/>
      <c r="N1116" s="74"/>
      <c r="O1116" s="74"/>
      <c r="P1116" s="1"/>
      <c r="Q1116" s="75"/>
      <c r="R1116" s="75"/>
      <c r="S1116" s="75"/>
      <c r="T1116" s="1"/>
    </row>
    <row r="1117" spans="6:20" ht="20.100000000000001" customHeight="1" x14ac:dyDescent="0.25">
      <c r="F1117" s="172"/>
      <c r="G1117" s="73"/>
      <c r="H1117" s="72"/>
      <c r="I1117" s="73"/>
      <c r="L1117" s="74"/>
      <c r="M1117" s="74"/>
      <c r="N1117" s="74"/>
      <c r="O1117" s="74"/>
      <c r="P1117" s="1"/>
      <c r="Q1117" s="75"/>
      <c r="R1117" s="75"/>
      <c r="S1117" s="75"/>
      <c r="T1117" s="1"/>
    </row>
    <row r="1118" spans="6:20" ht="20.100000000000001" customHeight="1" x14ac:dyDescent="0.25">
      <c r="F1118" s="172"/>
      <c r="G1118" s="73"/>
      <c r="H1118" s="72"/>
      <c r="I1118" s="73"/>
      <c r="L1118" s="74"/>
      <c r="M1118" s="74"/>
      <c r="N1118" s="74"/>
      <c r="O1118" s="74"/>
      <c r="P1118" s="1"/>
      <c r="Q1118" s="75"/>
      <c r="R1118" s="75"/>
      <c r="S1118" s="75"/>
      <c r="T1118" s="1"/>
    </row>
    <row r="1119" spans="6:20" ht="20.100000000000001" customHeight="1" x14ac:dyDescent="0.25">
      <c r="F1119" s="172"/>
      <c r="G1119" s="73"/>
      <c r="H1119" s="72"/>
      <c r="I1119" s="73"/>
      <c r="L1119" s="74"/>
      <c r="M1119" s="74"/>
      <c r="N1119" s="74"/>
      <c r="O1119" s="74"/>
      <c r="P1119" s="1"/>
      <c r="Q1119" s="75"/>
      <c r="R1119" s="75"/>
      <c r="S1119" s="75"/>
      <c r="T1119" s="1"/>
    </row>
    <row r="1120" spans="6:20" ht="20.100000000000001" customHeight="1" x14ac:dyDescent="0.25">
      <c r="F1120" s="172"/>
      <c r="G1120" s="73"/>
      <c r="H1120" s="72"/>
      <c r="I1120" s="73"/>
      <c r="L1120" s="74"/>
      <c r="M1120" s="74"/>
      <c r="N1120" s="74"/>
      <c r="O1120" s="74"/>
      <c r="P1120" s="1"/>
      <c r="Q1120" s="75"/>
      <c r="R1120" s="75"/>
      <c r="S1120" s="75"/>
      <c r="T1120" s="1"/>
    </row>
    <row r="1121" spans="6:20" ht="20.100000000000001" customHeight="1" x14ac:dyDescent="0.25">
      <c r="F1121" s="172"/>
      <c r="G1121" s="73"/>
      <c r="H1121" s="72"/>
      <c r="I1121" s="73"/>
      <c r="L1121" s="74"/>
      <c r="M1121" s="74"/>
      <c r="N1121" s="74"/>
      <c r="O1121" s="74"/>
      <c r="P1121" s="1"/>
      <c r="Q1121" s="75"/>
      <c r="R1121" s="75"/>
      <c r="S1121" s="75"/>
      <c r="T1121" s="1"/>
    </row>
    <row r="1122" spans="6:20" ht="20.100000000000001" customHeight="1" x14ac:dyDescent="0.25">
      <c r="F1122" s="172"/>
      <c r="G1122" s="73"/>
      <c r="H1122" s="72"/>
      <c r="I1122" s="73"/>
      <c r="L1122" s="74"/>
      <c r="M1122" s="74"/>
      <c r="N1122" s="74"/>
      <c r="O1122" s="74"/>
      <c r="P1122" s="1"/>
      <c r="Q1122" s="75"/>
      <c r="R1122" s="75"/>
      <c r="S1122" s="75"/>
      <c r="T1122" s="1"/>
    </row>
    <row r="1123" spans="6:20" ht="20.100000000000001" customHeight="1" x14ac:dyDescent="0.25">
      <c r="F1123" s="172"/>
      <c r="G1123" s="73"/>
      <c r="H1123" s="72"/>
      <c r="I1123" s="73"/>
      <c r="L1123" s="74"/>
      <c r="M1123" s="74"/>
      <c r="N1123" s="74"/>
      <c r="O1123" s="74"/>
      <c r="P1123" s="1"/>
      <c r="Q1123" s="75"/>
      <c r="R1123" s="75"/>
      <c r="S1123" s="75"/>
      <c r="T1123" s="1"/>
    </row>
    <row r="1124" spans="6:20" ht="20.100000000000001" customHeight="1" x14ac:dyDescent="0.25">
      <c r="F1124" s="172"/>
      <c r="G1124" s="73"/>
      <c r="H1124" s="72"/>
      <c r="I1124" s="73"/>
      <c r="L1124" s="74"/>
      <c r="M1124" s="74"/>
      <c r="N1124" s="74"/>
      <c r="O1124" s="74"/>
      <c r="P1124" s="1"/>
      <c r="Q1124" s="75"/>
      <c r="R1124" s="75"/>
      <c r="S1124" s="75"/>
      <c r="T1124" s="1"/>
    </row>
    <row r="1125" spans="6:20" ht="20.100000000000001" customHeight="1" x14ac:dyDescent="0.25">
      <c r="F1125" s="172"/>
      <c r="G1125" s="73"/>
      <c r="H1125" s="72"/>
      <c r="I1125" s="73"/>
      <c r="L1125" s="74"/>
      <c r="M1125" s="74"/>
      <c r="N1125" s="74"/>
      <c r="O1125" s="74"/>
      <c r="P1125" s="1"/>
      <c r="Q1125" s="75"/>
      <c r="R1125" s="75"/>
      <c r="S1125" s="75"/>
      <c r="T1125" s="1"/>
    </row>
    <row r="1126" spans="6:20" ht="20.100000000000001" customHeight="1" x14ac:dyDescent="0.25">
      <c r="F1126" s="172"/>
      <c r="G1126" s="73"/>
      <c r="H1126" s="72"/>
      <c r="I1126" s="73"/>
      <c r="L1126" s="74"/>
      <c r="M1126" s="74"/>
      <c r="N1126" s="74"/>
      <c r="O1126" s="74"/>
      <c r="P1126" s="1"/>
      <c r="Q1126" s="75"/>
      <c r="R1126" s="75"/>
      <c r="S1126" s="75"/>
      <c r="T1126" s="1"/>
    </row>
    <row r="1127" spans="6:20" ht="20.100000000000001" customHeight="1" x14ac:dyDescent="0.25">
      <c r="F1127" s="172"/>
      <c r="G1127" s="73"/>
      <c r="H1127" s="72"/>
      <c r="I1127" s="73"/>
      <c r="L1127" s="74"/>
      <c r="M1127" s="74"/>
      <c r="N1127" s="74"/>
      <c r="O1127" s="74"/>
      <c r="P1127" s="1"/>
      <c r="Q1127" s="75"/>
      <c r="R1127" s="75"/>
      <c r="S1127" s="75"/>
      <c r="T1127" s="1"/>
    </row>
    <row r="1128" spans="6:20" ht="20.100000000000001" customHeight="1" x14ac:dyDescent="0.25">
      <c r="F1128" s="172"/>
      <c r="G1128" s="73"/>
      <c r="H1128" s="72"/>
      <c r="I1128" s="73"/>
      <c r="L1128" s="74"/>
      <c r="M1128" s="74"/>
      <c r="N1128" s="74"/>
      <c r="O1128" s="74"/>
      <c r="P1128" s="1"/>
      <c r="Q1128" s="75"/>
      <c r="R1128" s="75"/>
      <c r="S1128" s="75"/>
      <c r="T1128" s="1"/>
    </row>
    <row r="1129" spans="6:20" ht="20.100000000000001" customHeight="1" x14ac:dyDescent="0.25">
      <c r="F1129" s="172"/>
      <c r="G1129" s="73"/>
      <c r="H1129" s="72"/>
      <c r="I1129" s="73"/>
      <c r="L1129" s="74"/>
      <c r="M1129" s="74"/>
      <c r="N1129" s="74"/>
      <c r="O1129" s="74"/>
      <c r="P1129" s="1"/>
      <c r="Q1129" s="75"/>
      <c r="R1129" s="75"/>
      <c r="S1129" s="75"/>
      <c r="T1129" s="1"/>
    </row>
    <row r="1130" spans="6:20" ht="20.100000000000001" customHeight="1" x14ac:dyDescent="0.25">
      <c r="F1130" s="172"/>
      <c r="G1130" s="73"/>
      <c r="H1130" s="72"/>
      <c r="I1130" s="73"/>
      <c r="L1130" s="74"/>
      <c r="M1130" s="74"/>
      <c r="N1130" s="74"/>
      <c r="O1130" s="74"/>
      <c r="P1130" s="1"/>
      <c r="Q1130" s="75"/>
      <c r="R1130" s="75"/>
      <c r="S1130" s="75"/>
      <c r="T1130" s="1"/>
    </row>
    <row r="1131" spans="6:20" ht="20.100000000000001" customHeight="1" x14ac:dyDescent="0.25">
      <c r="F1131" s="172"/>
      <c r="G1131" s="73"/>
      <c r="H1131" s="72"/>
      <c r="I1131" s="73"/>
      <c r="L1131" s="74"/>
      <c r="M1131" s="74"/>
      <c r="N1131" s="74"/>
      <c r="O1131" s="74"/>
      <c r="P1131" s="1"/>
      <c r="Q1131" s="75"/>
      <c r="R1131" s="75"/>
      <c r="S1131" s="75"/>
      <c r="T1131" s="1"/>
    </row>
    <row r="1132" spans="6:20" ht="20.100000000000001" customHeight="1" x14ac:dyDescent="0.25">
      <c r="F1132" s="172"/>
      <c r="G1132" s="73"/>
      <c r="H1132" s="72"/>
      <c r="I1132" s="73"/>
      <c r="L1132" s="74"/>
      <c r="M1132" s="74"/>
      <c r="N1132" s="74"/>
      <c r="O1132" s="74"/>
      <c r="P1132" s="1"/>
      <c r="Q1132" s="75"/>
      <c r="R1132" s="75"/>
      <c r="S1132" s="75"/>
      <c r="T1132" s="1"/>
    </row>
    <row r="1133" spans="6:20" ht="20.100000000000001" customHeight="1" x14ac:dyDescent="0.25">
      <c r="F1133" s="172"/>
      <c r="G1133" s="73"/>
      <c r="H1133" s="72"/>
      <c r="I1133" s="73"/>
      <c r="L1133" s="74"/>
      <c r="M1133" s="74"/>
      <c r="N1133" s="74"/>
      <c r="O1133" s="74"/>
      <c r="P1133" s="1"/>
      <c r="Q1133" s="75"/>
      <c r="R1133" s="75"/>
      <c r="S1133" s="75"/>
      <c r="T1133" s="1"/>
    </row>
    <row r="1134" spans="6:20" ht="20.100000000000001" customHeight="1" x14ac:dyDescent="0.25">
      <c r="F1134" s="172"/>
      <c r="G1134" s="73"/>
      <c r="H1134" s="72"/>
      <c r="I1134" s="73"/>
      <c r="L1134" s="74"/>
      <c r="M1134" s="74"/>
      <c r="N1134" s="74"/>
      <c r="O1134" s="74"/>
      <c r="P1134" s="1"/>
      <c r="Q1134" s="75"/>
      <c r="R1134" s="75"/>
      <c r="S1134" s="75"/>
      <c r="T1134" s="1"/>
    </row>
    <row r="1135" spans="6:20" ht="20.100000000000001" customHeight="1" x14ac:dyDescent="0.25">
      <c r="F1135" s="172"/>
      <c r="G1135" s="73"/>
      <c r="H1135" s="72"/>
      <c r="I1135" s="73"/>
      <c r="L1135" s="74"/>
      <c r="M1135" s="74"/>
      <c r="N1135" s="74"/>
      <c r="O1135" s="74"/>
      <c r="P1135" s="1"/>
      <c r="Q1135" s="75"/>
      <c r="R1135" s="75"/>
      <c r="S1135" s="75"/>
      <c r="T1135" s="1"/>
    </row>
    <row r="1136" spans="6:20" ht="20.100000000000001" customHeight="1" x14ac:dyDescent="0.25">
      <c r="F1136" s="172"/>
      <c r="G1136" s="73"/>
      <c r="H1136" s="72"/>
      <c r="I1136" s="73"/>
      <c r="L1136" s="74"/>
      <c r="M1136" s="74"/>
      <c r="N1136" s="74"/>
      <c r="O1136" s="74"/>
      <c r="P1136" s="1"/>
      <c r="Q1136" s="75"/>
      <c r="R1136" s="75"/>
      <c r="S1136" s="75"/>
      <c r="T1136" s="1"/>
    </row>
    <row r="1137" spans="6:20" ht="20.100000000000001" customHeight="1" x14ac:dyDescent="0.25">
      <c r="F1137" s="172"/>
      <c r="G1137" s="73"/>
      <c r="H1137" s="72"/>
      <c r="I1137" s="73"/>
      <c r="L1137" s="74"/>
      <c r="M1137" s="74"/>
      <c r="N1137" s="74"/>
      <c r="O1137" s="74"/>
      <c r="P1137" s="1"/>
      <c r="Q1137" s="75"/>
      <c r="R1137" s="75"/>
      <c r="S1137" s="75"/>
      <c r="T1137" s="1"/>
    </row>
    <row r="1138" spans="6:20" ht="20.100000000000001" customHeight="1" x14ac:dyDescent="0.25">
      <c r="F1138" s="172"/>
      <c r="G1138" s="73"/>
      <c r="H1138" s="72"/>
      <c r="I1138" s="73"/>
      <c r="L1138" s="74"/>
      <c r="M1138" s="74"/>
      <c r="N1138" s="74"/>
      <c r="O1138" s="74"/>
      <c r="P1138" s="1"/>
      <c r="Q1138" s="75"/>
      <c r="R1138" s="75"/>
      <c r="S1138" s="75"/>
      <c r="T1138" s="1"/>
    </row>
    <row r="1139" spans="6:20" ht="20.100000000000001" customHeight="1" x14ac:dyDescent="0.25">
      <c r="F1139" s="172"/>
      <c r="G1139" s="73"/>
      <c r="H1139" s="72"/>
      <c r="I1139" s="73"/>
      <c r="L1139" s="74"/>
      <c r="M1139" s="74"/>
      <c r="N1139" s="74"/>
      <c r="O1139" s="74"/>
      <c r="P1139" s="1"/>
      <c r="Q1139" s="75"/>
      <c r="R1139" s="75"/>
      <c r="S1139" s="75"/>
      <c r="T1139" s="1"/>
    </row>
    <row r="1140" spans="6:20" ht="20.100000000000001" customHeight="1" x14ac:dyDescent="0.25">
      <c r="F1140" s="172"/>
      <c r="G1140" s="73"/>
      <c r="H1140" s="72"/>
      <c r="I1140" s="73"/>
      <c r="L1140" s="74"/>
      <c r="M1140" s="74"/>
      <c r="N1140" s="74"/>
      <c r="O1140" s="74"/>
      <c r="P1140" s="1"/>
      <c r="Q1140" s="75"/>
      <c r="R1140" s="75"/>
      <c r="S1140" s="75"/>
      <c r="T1140" s="1"/>
    </row>
    <row r="1141" spans="6:20" ht="20.100000000000001" customHeight="1" x14ac:dyDescent="0.25">
      <c r="F1141" s="172"/>
      <c r="G1141" s="73"/>
      <c r="H1141" s="72"/>
      <c r="I1141" s="73"/>
      <c r="L1141" s="74"/>
      <c r="M1141" s="74"/>
      <c r="N1141" s="74"/>
      <c r="O1141" s="74"/>
      <c r="P1141" s="1"/>
      <c r="Q1141" s="75"/>
      <c r="R1141" s="75"/>
      <c r="S1141" s="75"/>
      <c r="T1141" s="1"/>
    </row>
    <row r="1142" spans="6:20" ht="20.100000000000001" customHeight="1" x14ac:dyDescent="0.25">
      <c r="F1142" s="172"/>
      <c r="G1142" s="73"/>
      <c r="H1142" s="72"/>
      <c r="I1142" s="73"/>
      <c r="L1142" s="74"/>
      <c r="M1142" s="74"/>
      <c r="N1142" s="74"/>
      <c r="O1142" s="74"/>
      <c r="P1142" s="1"/>
      <c r="Q1142" s="75"/>
      <c r="R1142" s="75"/>
      <c r="S1142" s="75"/>
      <c r="T1142" s="1"/>
    </row>
    <row r="1143" spans="6:20" ht="20.100000000000001" customHeight="1" x14ac:dyDescent="0.25">
      <c r="F1143" s="172"/>
      <c r="G1143" s="73"/>
      <c r="H1143" s="72"/>
      <c r="I1143" s="73"/>
      <c r="L1143" s="74"/>
      <c r="M1143" s="74"/>
      <c r="N1143" s="74"/>
      <c r="O1143" s="74"/>
      <c r="P1143" s="1"/>
      <c r="Q1143" s="75"/>
      <c r="R1143" s="75"/>
      <c r="S1143" s="75"/>
      <c r="T1143" s="1"/>
    </row>
    <row r="1144" spans="6:20" ht="20.100000000000001" customHeight="1" x14ac:dyDescent="0.25">
      <c r="F1144" s="172"/>
      <c r="G1144" s="73"/>
      <c r="H1144" s="72"/>
      <c r="I1144" s="73"/>
      <c r="L1144" s="74"/>
      <c r="M1144" s="74"/>
      <c r="N1144" s="74"/>
      <c r="O1144" s="74"/>
      <c r="P1144" s="1"/>
      <c r="Q1144" s="75"/>
      <c r="R1144" s="75"/>
      <c r="S1144" s="75"/>
      <c r="T1144" s="1"/>
    </row>
    <row r="1145" spans="6:20" ht="20.100000000000001" customHeight="1" x14ac:dyDescent="0.25">
      <c r="F1145" s="172"/>
      <c r="G1145" s="73"/>
      <c r="H1145" s="72"/>
      <c r="I1145" s="73"/>
      <c r="L1145" s="74"/>
      <c r="M1145" s="74"/>
      <c r="N1145" s="74"/>
      <c r="O1145" s="74"/>
      <c r="P1145" s="1"/>
      <c r="Q1145" s="75"/>
      <c r="R1145" s="75"/>
      <c r="S1145" s="75"/>
      <c r="T1145" s="1"/>
    </row>
    <row r="1146" spans="6:20" ht="20.100000000000001" customHeight="1" x14ac:dyDescent="0.25">
      <c r="F1146" s="172"/>
      <c r="G1146" s="73"/>
      <c r="H1146" s="72"/>
      <c r="I1146" s="73"/>
      <c r="L1146" s="74"/>
      <c r="M1146" s="74"/>
      <c r="N1146" s="74"/>
      <c r="O1146" s="74"/>
      <c r="P1146" s="1"/>
      <c r="Q1146" s="75"/>
      <c r="R1146" s="75"/>
      <c r="S1146" s="75"/>
      <c r="T1146" s="1"/>
    </row>
    <row r="1147" spans="6:20" ht="20.100000000000001" customHeight="1" x14ac:dyDescent="0.25">
      <c r="F1147" s="172"/>
      <c r="G1147" s="73"/>
      <c r="H1147" s="72"/>
      <c r="I1147" s="73"/>
      <c r="L1147" s="74"/>
      <c r="M1147" s="74"/>
      <c r="N1147" s="74"/>
      <c r="O1147" s="74"/>
      <c r="P1147" s="1"/>
      <c r="Q1147" s="75"/>
      <c r="R1147" s="75"/>
      <c r="S1147" s="75"/>
      <c r="T1147" s="1"/>
    </row>
    <row r="1148" spans="6:20" ht="20.100000000000001" customHeight="1" x14ac:dyDescent="0.25">
      <c r="F1148" s="172"/>
      <c r="G1148" s="73"/>
      <c r="H1148" s="72"/>
      <c r="I1148" s="73"/>
      <c r="L1148" s="74"/>
      <c r="M1148" s="74"/>
      <c r="N1148" s="74"/>
      <c r="O1148" s="74"/>
      <c r="P1148" s="1"/>
      <c r="Q1148" s="75"/>
      <c r="R1148" s="75"/>
      <c r="S1148" s="75"/>
      <c r="T1148" s="1"/>
    </row>
    <row r="1149" spans="6:20" ht="20.100000000000001" customHeight="1" x14ac:dyDescent="0.25">
      <c r="F1149" s="172"/>
      <c r="G1149" s="73"/>
      <c r="H1149" s="72"/>
      <c r="I1149" s="73"/>
      <c r="L1149" s="74"/>
      <c r="M1149" s="74"/>
      <c r="N1149" s="74"/>
      <c r="O1149" s="74"/>
      <c r="P1149" s="1"/>
      <c r="Q1149" s="75"/>
      <c r="R1149" s="75"/>
      <c r="S1149" s="75"/>
      <c r="T1149" s="1"/>
    </row>
    <row r="1150" spans="6:20" ht="20.100000000000001" customHeight="1" x14ac:dyDescent="0.25">
      <c r="F1150" s="172"/>
      <c r="G1150" s="73"/>
      <c r="H1150" s="72"/>
      <c r="I1150" s="73"/>
      <c r="L1150" s="74"/>
      <c r="M1150" s="74"/>
      <c r="N1150" s="74"/>
      <c r="O1150" s="74"/>
      <c r="P1150" s="1"/>
      <c r="Q1150" s="75"/>
      <c r="R1150" s="75"/>
      <c r="S1150" s="75"/>
      <c r="T1150" s="1"/>
    </row>
    <row r="1151" spans="6:20" ht="20.100000000000001" customHeight="1" x14ac:dyDescent="0.25">
      <c r="F1151" s="172"/>
      <c r="G1151" s="73"/>
      <c r="H1151" s="72"/>
      <c r="I1151" s="73"/>
      <c r="L1151" s="74"/>
      <c r="M1151" s="74"/>
      <c r="N1151" s="74"/>
      <c r="O1151" s="74"/>
      <c r="P1151" s="1"/>
      <c r="Q1151" s="75"/>
      <c r="R1151" s="75"/>
      <c r="S1151" s="75"/>
      <c r="T1151" s="1"/>
    </row>
    <row r="1152" spans="6:20" ht="20.100000000000001" customHeight="1" x14ac:dyDescent="0.25">
      <c r="F1152" s="172"/>
      <c r="G1152" s="73"/>
      <c r="H1152" s="72"/>
      <c r="I1152" s="73"/>
      <c r="L1152" s="74"/>
      <c r="M1152" s="74"/>
      <c r="N1152" s="74"/>
      <c r="O1152" s="74"/>
      <c r="P1152" s="1"/>
      <c r="Q1152" s="75"/>
      <c r="R1152" s="75"/>
      <c r="S1152" s="75"/>
      <c r="T1152" s="1"/>
    </row>
    <row r="1153" spans="6:20" ht="20.100000000000001" customHeight="1" x14ac:dyDescent="0.25">
      <c r="F1153" s="172"/>
      <c r="G1153" s="73"/>
      <c r="H1153" s="72"/>
      <c r="I1153" s="73"/>
      <c r="L1153" s="74"/>
      <c r="M1153" s="74"/>
      <c r="N1153" s="74"/>
      <c r="O1153" s="74"/>
      <c r="P1153" s="1"/>
      <c r="Q1153" s="75"/>
      <c r="R1153" s="75"/>
      <c r="S1153" s="75"/>
      <c r="T1153" s="1"/>
    </row>
    <row r="1154" spans="6:20" ht="20.100000000000001" customHeight="1" x14ac:dyDescent="0.25">
      <c r="F1154" s="172"/>
      <c r="G1154" s="73"/>
      <c r="H1154" s="72"/>
      <c r="I1154" s="73"/>
      <c r="L1154" s="74"/>
      <c r="M1154" s="74"/>
      <c r="N1154" s="74"/>
      <c r="O1154" s="74"/>
      <c r="P1154" s="1"/>
      <c r="Q1154" s="75"/>
      <c r="R1154" s="75"/>
      <c r="S1154" s="75"/>
      <c r="T1154" s="1"/>
    </row>
    <row r="1155" spans="6:20" ht="20.100000000000001" customHeight="1" x14ac:dyDescent="0.25">
      <c r="F1155" s="172"/>
      <c r="G1155" s="73"/>
      <c r="H1155" s="72"/>
      <c r="I1155" s="73"/>
      <c r="L1155" s="74"/>
      <c r="M1155" s="74"/>
      <c r="N1155" s="74"/>
      <c r="O1155" s="74"/>
      <c r="P1155" s="1"/>
      <c r="Q1155" s="75"/>
      <c r="R1155" s="75"/>
      <c r="S1155" s="75"/>
      <c r="T1155" s="1"/>
    </row>
    <row r="1156" spans="6:20" ht="20.100000000000001" customHeight="1" x14ac:dyDescent="0.25">
      <c r="F1156" s="172"/>
      <c r="G1156" s="73"/>
      <c r="H1156" s="72"/>
      <c r="I1156" s="73"/>
      <c r="L1156" s="74"/>
      <c r="M1156" s="74"/>
      <c r="N1156" s="74"/>
      <c r="O1156" s="74"/>
      <c r="P1156" s="1"/>
      <c r="Q1156" s="75"/>
      <c r="R1156" s="75"/>
      <c r="S1156" s="75"/>
      <c r="T1156" s="1"/>
    </row>
    <row r="1157" spans="6:20" ht="20.100000000000001" customHeight="1" x14ac:dyDescent="0.25">
      <c r="F1157" s="172"/>
      <c r="G1157" s="73"/>
      <c r="H1157" s="72"/>
      <c r="I1157" s="73"/>
      <c r="L1157" s="74"/>
      <c r="M1157" s="74"/>
      <c r="N1157" s="74"/>
      <c r="O1157" s="74"/>
      <c r="P1157" s="1"/>
      <c r="Q1157" s="75"/>
      <c r="R1157" s="75"/>
      <c r="S1157" s="75"/>
      <c r="T1157" s="1"/>
    </row>
    <row r="1158" spans="6:20" ht="20.100000000000001" customHeight="1" x14ac:dyDescent="0.25">
      <c r="F1158" s="172"/>
      <c r="G1158" s="73"/>
      <c r="H1158" s="72"/>
      <c r="I1158" s="73"/>
      <c r="L1158" s="74"/>
      <c r="M1158" s="74"/>
      <c r="N1158" s="74"/>
      <c r="O1158" s="74"/>
      <c r="P1158" s="1"/>
      <c r="Q1158" s="75"/>
      <c r="R1158" s="75"/>
      <c r="S1158" s="75"/>
      <c r="T1158" s="1"/>
    </row>
    <row r="1159" spans="6:20" ht="20.100000000000001" customHeight="1" x14ac:dyDescent="0.25">
      <c r="F1159" s="172"/>
      <c r="G1159" s="73"/>
      <c r="H1159" s="72"/>
      <c r="I1159" s="73"/>
      <c r="L1159" s="74"/>
      <c r="M1159" s="74"/>
      <c r="N1159" s="74"/>
      <c r="O1159" s="74"/>
      <c r="P1159" s="1"/>
      <c r="Q1159" s="75"/>
      <c r="R1159" s="75"/>
      <c r="S1159" s="75"/>
      <c r="T1159" s="1"/>
    </row>
    <row r="1160" spans="6:20" ht="20.100000000000001" customHeight="1" x14ac:dyDescent="0.25">
      <c r="F1160" s="172"/>
      <c r="G1160" s="73"/>
      <c r="H1160" s="72"/>
      <c r="I1160" s="73"/>
      <c r="L1160" s="74"/>
      <c r="M1160" s="74"/>
      <c r="N1160" s="74"/>
      <c r="O1160" s="74"/>
      <c r="P1160" s="1"/>
      <c r="Q1160" s="75"/>
      <c r="R1160" s="75"/>
      <c r="S1160" s="75"/>
      <c r="T1160" s="1"/>
    </row>
    <row r="1161" spans="6:20" ht="20.100000000000001" customHeight="1" x14ac:dyDescent="0.25">
      <c r="F1161" s="172"/>
      <c r="G1161" s="73"/>
      <c r="H1161" s="72"/>
      <c r="I1161" s="73"/>
      <c r="L1161" s="74"/>
      <c r="M1161" s="74"/>
      <c r="N1161" s="74"/>
      <c r="O1161" s="74"/>
      <c r="P1161" s="1"/>
      <c r="Q1161" s="75"/>
      <c r="R1161" s="75"/>
      <c r="S1161" s="75"/>
      <c r="T1161" s="1"/>
    </row>
    <row r="1162" spans="6:20" ht="20.100000000000001" customHeight="1" x14ac:dyDescent="0.25">
      <c r="F1162" s="172"/>
      <c r="G1162" s="73"/>
      <c r="H1162" s="72"/>
      <c r="I1162" s="73"/>
      <c r="L1162" s="74"/>
      <c r="M1162" s="74"/>
      <c r="N1162" s="74"/>
      <c r="O1162" s="74"/>
      <c r="P1162" s="1"/>
      <c r="Q1162" s="75"/>
      <c r="R1162" s="75"/>
      <c r="S1162" s="75"/>
      <c r="T1162" s="1"/>
    </row>
    <row r="1163" spans="6:20" ht="20.100000000000001" customHeight="1" x14ac:dyDescent="0.25">
      <c r="F1163" s="172"/>
      <c r="G1163" s="73"/>
      <c r="H1163" s="72"/>
      <c r="I1163" s="73"/>
      <c r="L1163" s="74"/>
      <c r="M1163" s="74"/>
      <c r="N1163" s="74"/>
      <c r="O1163" s="74"/>
      <c r="P1163" s="1"/>
      <c r="Q1163" s="75"/>
      <c r="R1163" s="75"/>
      <c r="S1163" s="75"/>
      <c r="T1163" s="1"/>
    </row>
    <row r="1164" spans="6:20" ht="20.100000000000001" customHeight="1" x14ac:dyDescent="0.25">
      <c r="F1164" s="172"/>
      <c r="G1164" s="73"/>
      <c r="H1164" s="72"/>
      <c r="I1164" s="73"/>
      <c r="L1164" s="74"/>
      <c r="M1164" s="74"/>
      <c r="N1164" s="74"/>
      <c r="O1164" s="74"/>
      <c r="P1164" s="1"/>
      <c r="Q1164" s="75"/>
      <c r="R1164" s="75"/>
      <c r="S1164" s="75"/>
      <c r="T1164" s="1"/>
    </row>
    <row r="1165" spans="6:20" ht="20.100000000000001" customHeight="1" x14ac:dyDescent="0.25">
      <c r="F1165" s="172"/>
      <c r="G1165" s="73"/>
      <c r="H1165" s="72"/>
      <c r="I1165" s="73"/>
      <c r="L1165" s="74"/>
      <c r="M1165" s="74"/>
      <c r="N1165" s="74"/>
      <c r="O1165" s="74"/>
      <c r="P1165" s="1"/>
      <c r="Q1165" s="75"/>
      <c r="R1165" s="75"/>
      <c r="S1165" s="75"/>
      <c r="T1165" s="1"/>
    </row>
    <row r="1166" spans="6:20" ht="20.100000000000001" customHeight="1" x14ac:dyDescent="0.25">
      <c r="F1166" s="172"/>
      <c r="G1166" s="73"/>
      <c r="H1166" s="72"/>
      <c r="I1166" s="73"/>
      <c r="L1166" s="74"/>
      <c r="M1166" s="74"/>
      <c r="N1166" s="74"/>
      <c r="O1166" s="74"/>
      <c r="P1166" s="1"/>
      <c r="Q1166" s="75"/>
      <c r="R1166" s="75"/>
      <c r="S1166" s="75"/>
      <c r="T1166" s="1"/>
    </row>
    <row r="1167" spans="6:20" ht="20.100000000000001" customHeight="1" x14ac:dyDescent="0.25">
      <c r="F1167" s="172"/>
      <c r="G1167" s="73"/>
      <c r="H1167" s="72"/>
      <c r="I1167" s="73"/>
      <c r="L1167" s="74"/>
      <c r="M1167" s="74"/>
      <c r="N1167" s="74"/>
      <c r="O1167" s="74"/>
      <c r="P1167" s="1"/>
      <c r="Q1167" s="75"/>
      <c r="R1167" s="75"/>
      <c r="S1167" s="75"/>
      <c r="T1167" s="1"/>
    </row>
    <row r="1168" spans="6:20" ht="20.100000000000001" customHeight="1" x14ac:dyDescent="0.25">
      <c r="F1168" s="172"/>
      <c r="G1168" s="73"/>
      <c r="H1168" s="72"/>
      <c r="I1168" s="73"/>
      <c r="L1168" s="74"/>
      <c r="M1168" s="74"/>
      <c r="N1168" s="74"/>
      <c r="O1168" s="74"/>
      <c r="P1168" s="1"/>
      <c r="Q1168" s="75"/>
      <c r="R1168" s="75"/>
      <c r="S1168" s="75"/>
      <c r="T1168" s="1"/>
    </row>
    <row r="1169" spans="6:20" ht="20.100000000000001" customHeight="1" x14ac:dyDescent="0.25">
      <c r="F1169" s="172"/>
      <c r="G1169" s="73"/>
      <c r="H1169" s="72"/>
      <c r="I1169" s="73"/>
      <c r="L1169" s="74"/>
      <c r="M1169" s="74"/>
      <c r="N1169" s="74"/>
      <c r="O1169" s="74"/>
      <c r="P1169" s="1"/>
      <c r="Q1169" s="75"/>
      <c r="R1169" s="75"/>
      <c r="S1169" s="75"/>
      <c r="T1169" s="1"/>
    </row>
    <row r="1170" spans="6:20" ht="20.100000000000001" customHeight="1" x14ac:dyDescent="0.25">
      <c r="F1170" s="172"/>
      <c r="G1170" s="73"/>
      <c r="H1170" s="72"/>
      <c r="I1170" s="73"/>
      <c r="L1170" s="74"/>
      <c r="M1170" s="74"/>
      <c r="N1170" s="74"/>
      <c r="O1170" s="74"/>
      <c r="P1170" s="1"/>
      <c r="Q1170" s="75"/>
      <c r="R1170" s="75"/>
      <c r="S1170" s="75"/>
      <c r="T1170" s="1"/>
    </row>
    <row r="1171" spans="6:20" ht="20.100000000000001" customHeight="1" x14ac:dyDescent="0.25">
      <c r="F1171" s="172"/>
      <c r="G1171" s="73"/>
      <c r="H1171" s="72"/>
      <c r="I1171" s="73"/>
      <c r="L1171" s="74"/>
      <c r="M1171" s="74"/>
      <c r="N1171" s="74"/>
      <c r="O1171" s="74"/>
      <c r="P1171" s="1"/>
      <c r="Q1171" s="75"/>
      <c r="R1171" s="75"/>
      <c r="S1171" s="75"/>
      <c r="T1171" s="1"/>
    </row>
    <row r="1172" spans="6:20" ht="20.100000000000001" customHeight="1" x14ac:dyDescent="0.25">
      <c r="F1172" s="172"/>
      <c r="G1172" s="73"/>
      <c r="H1172" s="72"/>
      <c r="I1172" s="73"/>
      <c r="L1172" s="74"/>
      <c r="M1172" s="74"/>
      <c r="N1172" s="74"/>
      <c r="O1172" s="74"/>
      <c r="P1172" s="1"/>
      <c r="Q1172" s="75"/>
      <c r="R1172" s="75"/>
      <c r="S1172" s="75"/>
      <c r="T1172" s="1"/>
    </row>
    <row r="1173" spans="6:20" ht="20.100000000000001" customHeight="1" x14ac:dyDescent="0.25">
      <c r="F1173" s="172"/>
      <c r="G1173" s="73"/>
      <c r="H1173" s="72"/>
      <c r="I1173" s="73"/>
      <c r="L1173" s="74"/>
      <c r="M1173" s="74"/>
      <c r="N1173" s="74"/>
      <c r="O1173" s="74"/>
      <c r="P1173" s="1"/>
      <c r="Q1173" s="75"/>
      <c r="R1173" s="75"/>
      <c r="S1173" s="75"/>
      <c r="T1173" s="1"/>
    </row>
    <row r="1174" spans="6:20" ht="20.100000000000001" customHeight="1" x14ac:dyDescent="0.25">
      <c r="F1174" s="172"/>
      <c r="G1174" s="73"/>
      <c r="H1174" s="72"/>
      <c r="I1174" s="73"/>
      <c r="L1174" s="74"/>
      <c r="M1174" s="74"/>
      <c r="N1174" s="74"/>
      <c r="O1174" s="74"/>
      <c r="P1174" s="1"/>
      <c r="Q1174" s="75"/>
      <c r="R1174" s="75"/>
      <c r="S1174" s="75"/>
      <c r="T1174" s="1"/>
    </row>
    <row r="1175" spans="6:20" ht="20.100000000000001" customHeight="1" x14ac:dyDescent="0.25">
      <c r="F1175" s="172"/>
      <c r="G1175" s="73"/>
      <c r="H1175" s="72"/>
      <c r="I1175" s="73"/>
      <c r="L1175" s="74"/>
      <c r="M1175" s="74"/>
      <c r="N1175" s="74"/>
      <c r="O1175" s="74"/>
      <c r="P1175" s="1"/>
      <c r="Q1175" s="75"/>
      <c r="R1175" s="75"/>
      <c r="S1175" s="75"/>
      <c r="T1175" s="1"/>
    </row>
    <row r="1176" spans="6:20" ht="20.100000000000001" customHeight="1" x14ac:dyDescent="0.25">
      <c r="F1176" s="172"/>
      <c r="G1176" s="73"/>
      <c r="H1176" s="72"/>
      <c r="I1176" s="73"/>
      <c r="L1176" s="74"/>
      <c r="M1176" s="74"/>
      <c r="N1176" s="74"/>
      <c r="O1176" s="74"/>
      <c r="P1176" s="1"/>
      <c r="Q1176" s="75"/>
      <c r="R1176" s="75"/>
      <c r="S1176" s="75"/>
      <c r="T1176" s="1"/>
    </row>
    <row r="1177" spans="6:20" ht="20.100000000000001" customHeight="1" x14ac:dyDescent="0.25">
      <c r="F1177" s="172"/>
      <c r="G1177" s="73"/>
      <c r="H1177" s="72"/>
      <c r="I1177" s="73"/>
      <c r="L1177" s="74"/>
      <c r="M1177" s="74"/>
      <c r="N1177" s="74"/>
      <c r="O1177" s="74"/>
      <c r="P1177" s="1"/>
      <c r="Q1177" s="75"/>
      <c r="R1177" s="75"/>
      <c r="S1177" s="75"/>
      <c r="T1177" s="1"/>
    </row>
    <row r="1178" spans="6:20" ht="20.100000000000001" customHeight="1" x14ac:dyDescent="0.25">
      <c r="F1178" s="172"/>
      <c r="G1178" s="73"/>
      <c r="H1178" s="72"/>
      <c r="I1178" s="73"/>
      <c r="L1178" s="74"/>
      <c r="M1178" s="74"/>
      <c r="N1178" s="74"/>
      <c r="O1178" s="74"/>
      <c r="P1178" s="1"/>
      <c r="Q1178" s="75"/>
      <c r="R1178" s="75"/>
      <c r="S1178" s="75"/>
      <c r="T1178" s="1"/>
    </row>
    <row r="1179" spans="6:20" ht="20.100000000000001" customHeight="1" x14ac:dyDescent="0.25">
      <c r="F1179" s="172"/>
      <c r="G1179" s="73"/>
      <c r="H1179" s="72"/>
      <c r="I1179" s="73"/>
      <c r="L1179" s="74"/>
      <c r="M1179" s="74"/>
      <c r="N1179" s="74"/>
      <c r="O1179" s="74"/>
      <c r="P1179" s="1"/>
      <c r="Q1179" s="75"/>
      <c r="R1179" s="75"/>
      <c r="S1179" s="75"/>
      <c r="T1179" s="1"/>
    </row>
    <row r="1180" spans="6:20" ht="20.100000000000001" customHeight="1" x14ac:dyDescent="0.25">
      <c r="F1180" s="172"/>
      <c r="G1180" s="73"/>
      <c r="H1180" s="72"/>
      <c r="I1180" s="73"/>
      <c r="L1180" s="74"/>
      <c r="M1180" s="74"/>
      <c r="N1180" s="74"/>
      <c r="O1180" s="74"/>
      <c r="P1180" s="1"/>
      <c r="Q1180" s="75"/>
      <c r="R1180" s="75"/>
      <c r="S1180" s="75"/>
      <c r="T1180" s="1"/>
    </row>
    <row r="1181" spans="6:20" ht="20.100000000000001" customHeight="1" x14ac:dyDescent="0.25">
      <c r="F1181" s="172"/>
      <c r="G1181" s="73"/>
      <c r="H1181" s="72"/>
      <c r="I1181" s="73"/>
      <c r="L1181" s="74"/>
      <c r="M1181" s="74"/>
      <c r="N1181" s="74"/>
      <c r="O1181" s="74"/>
      <c r="P1181" s="1"/>
      <c r="Q1181" s="75"/>
      <c r="R1181" s="75"/>
      <c r="S1181" s="75"/>
      <c r="T1181" s="1"/>
    </row>
    <row r="1182" spans="6:20" ht="20.100000000000001" customHeight="1" x14ac:dyDescent="0.25">
      <c r="F1182" s="172"/>
      <c r="G1182" s="73"/>
      <c r="H1182" s="72"/>
      <c r="I1182" s="73"/>
      <c r="L1182" s="74"/>
      <c r="M1182" s="74"/>
      <c r="N1182" s="74"/>
      <c r="O1182" s="74"/>
      <c r="P1182" s="1"/>
      <c r="Q1182" s="75"/>
      <c r="R1182" s="75"/>
      <c r="S1182" s="75"/>
      <c r="T1182" s="1"/>
    </row>
    <row r="1183" spans="6:20" ht="20.100000000000001" customHeight="1" x14ac:dyDescent="0.25">
      <c r="F1183" s="172"/>
      <c r="G1183" s="73"/>
      <c r="H1183" s="72"/>
      <c r="I1183" s="73"/>
      <c r="L1183" s="74"/>
      <c r="M1183" s="74"/>
      <c r="N1183" s="74"/>
      <c r="O1183" s="74"/>
      <c r="P1183" s="1"/>
      <c r="Q1183" s="75"/>
      <c r="R1183" s="75"/>
      <c r="S1183" s="75"/>
      <c r="T1183" s="1"/>
    </row>
    <row r="1184" spans="6:20" ht="20.100000000000001" customHeight="1" x14ac:dyDescent="0.25">
      <c r="F1184" s="172"/>
      <c r="G1184" s="73"/>
      <c r="H1184" s="72"/>
      <c r="I1184" s="73"/>
      <c r="L1184" s="74"/>
      <c r="M1184" s="74"/>
      <c r="N1184" s="74"/>
      <c r="O1184" s="74"/>
      <c r="P1184" s="1"/>
      <c r="Q1184" s="75"/>
      <c r="R1184" s="75"/>
      <c r="S1184" s="75"/>
      <c r="T1184" s="1"/>
    </row>
    <row r="1185" spans="6:20" ht="20.100000000000001" customHeight="1" x14ac:dyDescent="0.25">
      <c r="F1185" s="172"/>
      <c r="G1185" s="73"/>
      <c r="H1185" s="72"/>
      <c r="I1185" s="73"/>
      <c r="L1185" s="74"/>
      <c r="M1185" s="74"/>
      <c r="N1185" s="74"/>
      <c r="O1185" s="74"/>
      <c r="P1185" s="1"/>
      <c r="Q1185" s="75"/>
      <c r="R1185" s="75"/>
      <c r="S1185" s="75"/>
      <c r="T1185" s="1"/>
    </row>
    <row r="1186" spans="6:20" ht="20.100000000000001" customHeight="1" x14ac:dyDescent="0.25">
      <c r="F1186" s="172"/>
      <c r="G1186" s="73"/>
      <c r="H1186" s="72"/>
      <c r="I1186" s="73"/>
      <c r="L1186" s="74"/>
      <c r="M1186" s="74"/>
      <c r="N1186" s="74"/>
      <c r="O1186" s="74"/>
      <c r="P1186" s="1"/>
      <c r="Q1186" s="75"/>
      <c r="R1186" s="75"/>
      <c r="S1186" s="75"/>
      <c r="T1186" s="1"/>
    </row>
    <row r="1187" spans="6:20" ht="20.100000000000001" customHeight="1" x14ac:dyDescent="0.25">
      <c r="F1187" s="172"/>
      <c r="G1187" s="73"/>
      <c r="H1187" s="72"/>
      <c r="I1187" s="73"/>
      <c r="L1187" s="74"/>
      <c r="M1187" s="74"/>
      <c r="N1187" s="74"/>
      <c r="O1187" s="74"/>
      <c r="P1187" s="1"/>
      <c r="Q1187" s="75"/>
      <c r="R1187" s="75"/>
      <c r="S1187" s="75"/>
      <c r="T1187" s="1"/>
    </row>
    <row r="1188" spans="6:20" ht="20.100000000000001" customHeight="1" x14ac:dyDescent="0.25">
      <c r="F1188" s="172"/>
      <c r="G1188" s="73"/>
      <c r="H1188" s="72"/>
      <c r="I1188" s="73"/>
      <c r="L1188" s="74"/>
      <c r="M1188" s="74"/>
      <c r="N1188" s="74"/>
      <c r="O1188" s="74"/>
      <c r="P1188" s="1"/>
      <c r="Q1188" s="75"/>
      <c r="R1188" s="75"/>
      <c r="S1188" s="75"/>
      <c r="T1188" s="1"/>
    </row>
    <row r="1189" spans="6:20" ht="20.100000000000001" customHeight="1" x14ac:dyDescent="0.25">
      <c r="F1189" s="172"/>
      <c r="G1189" s="73"/>
      <c r="H1189" s="72"/>
      <c r="I1189" s="73"/>
      <c r="L1189" s="74"/>
      <c r="M1189" s="74"/>
      <c r="N1189" s="74"/>
      <c r="O1189" s="74"/>
      <c r="P1189" s="1"/>
      <c r="Q1189" s="75"/>
      <c r="R1189" s="75"/>
      <c r="S1189" s="75"/>
      <c r="T1189" s="1"/>
    </row>
    <row r="1190" spans="6:20" ht="20.100000000000001" customHeight="1" x14ac:dyDescent="0.25">
      <c r="F1190" s="172"/>
      <c r="G1190" s="73"/>
      <c r="H1190" s="72"/>
      <c r="I1190" s="73"/>
      <c r="L1190" s="74"/>
      <c r="M1190" s="74"/>
      <c r="N1190" s="74"/>
      <c r="O1190" s="74"/>
      <c r="P1190" s="1"/>
      <c r="Q1190" s="75"/>
      <c r="R1190" s="75"/>
      <c r="S1190" s="75"/>
      <c r="T1190" s="1"/>
    </row>
    <row r="1191" spans="6:20" ht="20.100000000000001" customHeight="1" x14ac:dyDescent="0.25">
      <c r="F1191" s="172"/>
      <c r="G1191" s="73"/>
      <c r="H1191" s="72"/>
      <c r="I1191" s="73"/>
      <c r="L1191" s="74"/>
      <c r="M1191" s="74"/>
      <c r="N1191" s="74"/>
      <c r="O1191" s="74"/>
      <c r="P1191" s="1"/>
      <c r="Q1191" s="75"/>
      <c r="R1191" s="75"/>
      <c r="S1191" s="75"/>
      <c r="T1191" s="1"/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9685039370078741" right="0.19685039370078741" top="0.43307086614173229" bottom="0.27559055118110237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8F1BE-F749-40B0-A96D-251DE4E2056B}">
  <dimension ref="A1:M22"/>
  <sheetViews>
    <sheetView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3.88671875" customWidth="1"/>
    <col min="2" max="2" width="20.33203125" customWidth="1"/>
    <col min="3" max="3" width="7.109375" customWidth="1"/>
    <col min="4" max="4" width="24" customWidth="1"/>
    <col min="5" max="5" width="7.33203125" customWidth="1"/>
    <col min="6" max="6" width="7.88671875" customWidth="1"/>
    <col min="7" max="7" width="6.6640625" customWidth="1"/>
    <col min="8" max="8" width="6.88671875" customWidth="1"/>
    <col min="10" max="10" width="6" customWidth="1"/>
    <col min="11" max="12" width="19.5546875" customWidth="1"/>
    <col min="13" max="13" width="12.5546875" customWidth="1"/>
  </cols>
  <sheetData>
    <row r="1" spans="1:13" ht="20.100000000000001" customHeight="1" x14ac:dyDescent="0.25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42"/>
      <c r="L1" s="124">
        <v>405</v>
      </c>
      <c r="M1" s="124" t="s">
        <v>552</v>
      </c>
    </row>
    <row r="2" spans="1:13" ht="20.100000000000001" customHeight="1" x14ac:dyDescent="0.25">
      <c r="A2" s="239" t="s">
        <v>435</v>
      </c>
      <c r="B2" s="239"/>
      <c r="C2" s="239"/>
      <c r="D2" s="239"/>
      <c r="E2" s="239"/>
      <c r="F2" s="239"/>
      <c r="G2" s="239"/>
      <c r="H2" s="239"/>
      <c r="I2" s="239"/>
      <c r="J2" s="239"/>
      <c r="K2" s="42"/>
      <c r="L2" s="127"/>
      <c r="M2" s="125" t="s">
        <v>553</v>
      </c>
    </row>
    <row r="3" spans="1:13" ht="20.100000000000001" customHeight="1" x14ac:dyDescent="0.25">
      <c r="A3" s="239" t="s">
        <v>275</v>
      </c>
      <c r="B3" s="239"/>
      <c r="C3" s="239"/>
      <c r="D3" s="239"/>
      <c r="E3" s="239"/>
      <c r="F3" s="239"/>
      <c r="G3" s="239"/>
      <c r="H3" s="239"/>
      <c r="I3" s="239"/>
      <c r="J3" s="239"/>
      <c r="K3" s="42"/>
      <c r="L3" s="124">
        <f>SUM(L1:L2)</f>
        <v>405</v>
      </c>
      <c r="M3" s="124" t="s">
        <v>554</v>
      </c>
    </row>
    <row r="4" spans="1:13" ht="20.100000000000001" customHeight="1" x14ac:dyDescent="0.25">
      <c r="A4" s="237" t="s">
        <v>591</v>
      </c>
      <c r="B4" s="237"/>
      <c r="C4" s="237"/>
      <c r="D4" s="237"/>
      <c r="E4" s="237"/>
      <c r="F4" s="237"/>
      <c r="G4" s="237"/>
      <c r="H4" s="237"/>
      <c r="I4" s="237"/>
      <c r="J4" s="237"/>
      <c r="K4" s="43"/>
    </row>
    <row r="5" spans="1:13" ht="20.100000000000001" customHeight="1" x14ac:dyDescent="0.25">
      <c r="A5" s="238" t="s">
        <v>508</v>
      </c>
      <c r="B5" s="238"/>
      <c r="C5" s="238"/>
      <c r="D5" s="238"/>
      <c r="E5" s="238"/>
      <c r="F5" s="238"/>
      <c r="G5" s="238"/>
      <c r="H5" s="238"/>
      <c r="I5" s="238"/>
      <c r="J5" s="238"/>
      <c r="K5" s="44"/>
    </row>
    <row r="6" spans="1:13" s="1" customFormat="1" ht="20.100000000000001" customHeight="1" x14ac:dyDescent="0.25">
      <c r="A6" s="23" t="s">
        <v>1</v>
      </c>
      <c r="B6" s="23" t="s">
        <v>295</v>
      </c>
      <c r="C6" s="23" t="s">
        <v>326</v>
      </c>
      <c r="D6" s="23" t="s">
        <v>310</v>
      </c>
      <c r="E6" s="23" t="s">
        <v>327</v>
      </c>
      <c r="F6" s="23" t="s">
        <v>328</v>
      </c>
      <c r="G6" s="23" t="s">
        <v>291</v>
      </c>
      <c r="H6" s="28" t="s">
        <v>555</v>
      </c>
      <c r="I6" s="23" t="s">
        <v>292</v>
      </c>
      <c r="J6" s="25" t="s">
        <v>2</v>
      </c>
      <c r="K6" s="23" t="s">
        <v>310</v>
      </c>
      <c r="L6" s="23" t="s">
        <v>329</v>
      </c>
      <c r="M6" s="23" t="s">
        <v>307</v>
      </c>
    </row>
    <row r="7" spans="1:13" s="22" customFormat="1" ht="20.100000000000001" customHeight="1" x14ac:dyDescent="0.25">
      <c r="A7" s="24"/>
      <c r="B7" s="24" t="s">
        <v>321</v>
      </c>
      <c r="C7" s="24" t="s">
        <v>1</v>
      </c>
      <c r="D7" s="24" t="s">
        <v>324</v>
      </c>
      <c r="E7" s="24" t="s">
        <v>330</v>
      </c>
      <c r="F7" s="24" t="s">
        <v>331</v>
      </c>
      <c r="G7" s="24"/>
      <c r="H7" s="26" t="s">
        <v>575</v>
      </c>
      <c r="I7" s="24"/>
      <c r="J7" s="27"/>
      <c r="K7" s="24" t="s">
        <v>325</v>
      </c>
      <c r="L7" s="24" t="s">
        <v>332</v>
      </c>
      <c r="M7" s="24"/>
    </row>
    <row r="8" spans="1:13" ht="20.100000000000001" customHeight="1" x14ac:dyDescent="0.25">
      <c r="A8" s="5">
        <v>1</v>
      </c>
      <c r="B8" s="48" t="s">
        <v>228</v>
      </c>
      <c r="C8" s="49">
        <v>1</v>
      </c>
      <c r="D8" s="47" t="s">
        <v>223</v>
      </c>
      <c r="E8" s="50">
        <v>1</v>
      </c>
      <c r="F8" s="166">
        <f>SUM($L$1*E8)</f>
        <v>405</v>
      </c>
      <c r="G8" s="167"/>
      <c r="H8" s="166">
        <f>SUM($L$2*E8)</f>
        <v>0</v>
      </c>
      <c r="I8" s="168">
        <f>F8+G8+H8</f>
        <v>405</v>
      </c>
      <c r="J8" s="49">
        <v>1</v>
      </c>
      <c r="K8" s="47" t="s">
        <v>223</v>
      </c>
      <c r="L8" s="47"/>
      <c r="M8" s="47"/>
    </row>
    <row r="9" spans="1:13" ht="20.100000000000001" customHeight="1" x14ac:dyDescent="0.25">
      <c r="A9" s="5"/>
      <c r="B9" s="48"/>
      <c r="C9" s="49">
        <v>2</v>
      </c>
      <c r="D9" s="47" t="s">
        <v>225</v>
      </c>
      <c r="E9" s="50">
        <v>1</v>
      </c>
      <c r="F9" s="166">
        <f>SUM($L$1*E9)</f>
        <v>405</v>
      </c>
      <c r="G9" s="167"/>
      <c r="H9" s="166">
        <f>SUM($L$2*E9)</f>
        <v>0</v>
      </c>
      <c r="I9" s="168">
        <f>F9+G9+H9</f>
        <v>405</v>
      </c>
      <c r="J9" s="49">
        <v>2</v>
      </c>
      <c r="K9" s="47" t="s">
        <v>225</v>
      </c>
      <c r="L9" s="47"/>
      <c r="M9" s="47"/>
    </row>
    <row r="10" spans="1:13" ht="20.100000000000001" customHeight="1" x14ac:dyDescent="0.25">
      <c r="A10" s="5"/>
      <c r="B10" s="48"/>
      <c r="C10" s="49">
        <v>3</v>
      </c>
      <c r="D10" s="47" t="s">
        <v>227</v>
      </c>
      <c r="E10" s="50">
        <v>1</v>
      </c>
      <c r="F10" s="166">
        <f>SUM($L$1*E10)</f>
        <v>405</v>
      </c>
      <c r="G10" s="167"/>
      <c r="H10" s="166">
        <f>SUM($L$2*E10)</f>
        <v>0</v>
      </c>
      <c r="I10" s="168">
        <f>F10+G10+H10</f>
        <v>405</v>
      </c>
      <c r="J10" s="49">
        <v>3</v>
      </c>
      <c r="K10" s="47" t="s">
        <v>227</v>
      </c>
      <c r="L10" s="73"/>
      <c r="M10" s="47"/>
    </row>
    <row r="11" spans="1:13" ht="20.100000000000001" customHeight="1" x14ac:dyDescent="0.25">
      <c r="A11" s="5"/>
      <c r="B11" s="48"/>
      <c r="C11" s="49">
        <v>4</v>
      </c>
      <c r="D11" s="47" t="s">
        <v>224</v>
      </c>
      <c r="E11" s="50">
        <v>2</v>
      </c>
      <c r="F11" s="166">
        <f>SUM($L$1*E11)</f>
        <v>810</v>
      </c>
      <c r="G11" s="167"/>
      <c r="H11" s="166">
        <f>SUM($L$2*E11)</f>
        <v>0</v>
      </c>
      <c r="I11" s="168">
        <f>F11+G11+H11</f>
        <v>810</v>
      </c>
      <c r="J11" s="49">
        <v>4</v>
      </c>
      <c r="K11" s="47" t="s">
        <v>224</v>
      </c>
      <c r="L11" s="47"/>
      <c r="M11" s="47"/>
    </row>
    <row r="12" spans="1:13" ht="20.100000000000001" customHeight="1" x14ac:dyDescent="0.25">
      <c r="A12" s="5"/>
      <c r="B12" s="48"/>
      <c r="C12" s="49">
        <v>5</v>
      </c>
      <c r="D12" s="47" t="s">
        <v>226</v>
      </c>
      <c r="E12" s="50">
        <v>0</v>
      </c>
      <c r="F12" s="166">
        <f>SUM($L$1*E12)</f>
        <v>0</v>
      </c>
      <c r="G12" s="167"/>
      <c r="H12" s="166">
        <f>SUM($L$2*E12)</f>
        <v>0</v>
      </c>
      <c r="I12" s="168">
        <f>F12+G12+H12</f>
        <v>0</v>
      </c>
      <c r="J12" s="49">
        <v>5</v>
      </c>
      <c r="K12" s="47" t="s">
        <v>226</v>
      </c>
      <c r="L12" s="55" t="s">
        <v>224</v>
      </c>
      <c r="M12" s="47"/>
    </row>
    <row r="13" spans="1:13" ht="20.100000000000001" customHeight="1" x14ac:dyDescent="0.25">
      <c r="A13" s="13"/>
      <c r="B13" s="56"/>
      <c r="C13" s="49"/>
      <c r="D13" s="47"/>
      <c r="E13" s="50"/>
      <c r="F13" s="51"/>
      <c r="G13" s="50"/>
      <c r="H13" s="51"/>
      <c r="I13" s="76"/>
      <c r="J13" s="5"/>
      <c r="K13" s="47"/>
      <c r="L13" s="47"/>
      <c r="M13" s="47"/>
    </row>
    <row r="14" spans="1:13" ht="20.100000000000001" customHeight="1" x14ac:dyDescent="0.25">
      <c r="A14" s="5"/>
      <c r="B14" s="48"/>
      <c r="C14" s="49"/>
      <c r="D14" s="47"/>
      <c r="E14" s="50"/>
      <c r="F14" s="51"/>
      <c r="G14" s="50"/>
      <c r="H14" s="51"/>
      <c r="I14" s="76"/>
      <c r="J14" s="5"/>
      <c r="K14" s="47"/>
      <c r="L14" s="47"/>
      <c r="M14" s="47"/>
    </row>
    <row r="15" spans="1:13" ht="20.100000000000001" customHeight="1" x14ac:dyDescent="0.25">
      <c r="A15" s="5"/>
      <c r="B15" s="48"/>
      <c r="C15" s="49"/>
      <c r="D15" s="47"/>
      <c r="E15" s="50"/>
      <c r="F15" s="93"/>
      <c r="G15" s="50"/>
      <c r="H15" s="50"/>
      <c r="I15" s="76"/>
      <c r="J15" s="5"/>
      <c r="K15" s="47"/>
      <c r="L15" s="47"/>
      <c r="M15" s="47"/>
    </row>
    <row r="16" spans="1:13" ht="20.100000000000001" customHeight="1" x14ac:dyDescent="0.25">
      <c r="A16" s="5"/>
      <c r="B16" s="48"/>
      <c r="C16" s="49"/>
      <c r="D16" s="47"/>
      <c r="E16" s="50"/>
      <c r="F16" s="93"/>
      <c r="G16" s="50"/>
      <c r="H16" s="50"/>
      <c r="I16" s="76"/>
      <c r="J16" s="5"/>
      <c r="K16" s="47"/>
      <c r="L16" s="47"/>
      <c r="M16" s="47"/>
    </row>
    <row r="17" spans="1:13" ht="20.100000000000001" customHeight="1" x14ac:dyDescent="0.25">
      <c r="A17" s="21"/>
      <c r="B17" s="63"/>
      <c r="C17" s="64"/>
      <c r="D17" s="65"/>
      <c r="E17" s="66"/>
      <c r="F17" s="95"/>
      <c r="G17" s="66"/>
      <c r="H17" s="66"/>
      <c r="I17" s="96"/>
      <c r="J17" s="21"/>
      <c r="K17" s="65"/>
      <c r="L17" s="65"/>
      <c r="M17" s="65"/>
    </row>
    <row r="18" spans="1:13" s="11" customFormat="1" ht="20.100000000000001" customHeight="1" thickBot="1" x14ac:dyDescent="0.3">
      <c r="A18" s="94"/>
      <c r="B18" s="94"/>
      <c r="C18" s="94"/>
      <c r="D18" s="14" t="s">
        <v>292</v>
      </c>
      <c r="E18" s="18">
        <f>SUM(E8:E17)</f>
        <v>5</v>
      </c>
      <c r="F18" s="18">
        <f>SUM(F8:F17)</f>
        <v>2025</v>
      </c>
      <c r="G18" s="18">
        <f>SUM(G8:G17)</f>
        <v>0</v>
      </c>
      <c r="H18" s="18">
        <f>SUM(H8:H17)</f>
        <v>0</v>
      </c>
      <c r="I18" s="18">
        <f>SUM(I8:I17)</f>
        <v>2025</v>
      </c>
      <c r="J18" s="94"/>
      <c r="K18" s="94"/>
      <c r="L18" s="94"/>
      <c r="M18" s="94"/>
    </row>
    <row r="19" spans="1:13" ht="20.100000000000001" customHeight="1" thickTop="1" x14ac:dyDescent="0.25"/>
    <row r="20" spans="1:13" ht="20.100000000000001" customHeight="1" x14ac:dyDescent="0.25">
      <c r="B20" t="s">
        <v>277</v>
      </c>
      <c r="D20" t="s">
        <v>278</v>
      </c>
    </row>
    <row r="21" spans="1:13" ht="20.100000000000001" customHeight="1" x14ac:dyDescent="0.25">
      <c r="D21" t="s">
        <v>279</v>
      </c>
    </row>
    <row r="22" spans="1:13" ht="20.100000000000001" customHeight="1" x14ac:dyDescent="0.25">
      <c r="D22" t="s">
        <v>280</v>
      </c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5748031496062992" right="0.19685039370078741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A4CFB-D9ED-461E-9DF4-88D2FCE2D6A8}">
  <dimension ref="A1:M15"/>
  <sheetViews>
    <sheetView zoomScaleNormal="110" workbookViewId="0">
      <pane ySplit="7" topLeftCell="A8" activePane="bottomLeft" state="frozen"/>
      <selection pane="bottomLeft" sqref="A1:J1"/>
    </sheetView>
  </sheetViews>
  <sheetFormatPr defaultColWidth="9.109375" defaultRowHeight="20.100000000000001" customHeight="1" x14ac:dyDescent="0.25"/>
  <cols>
    <col min="1" max="1" width="3.5546875" customWidth="1"/>
    <col min="2" max="2" width="15.44140625" customWidth="1"/>
    <col min="3" max="3" width="6.88671875" customWidth="1"/>
    <col min="4" max="4" width="23" customWidth="1"/>
    <col min="5" max="8" width="7.44140625" customWidth="1"/>
    <col min="9" max="9" width="7.6640625" customWidth="1"/>
    <col min="10" max="10" width="5" customWidth="1"/>
    <col min="11" max="11" width="21.33203125" customWidth="1"/>
  </cols>
  <sheetData>
    <row r="1" spans="1:13" ht="20.100000000000001" customHeight="1" x14ac:dyDescent="0.25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42"/>
      <c r="L1" s="124">
        <v>405</v>
      </c>
      <c r="M1" s="124" t="s">
        <v>552</v>
      </c>
    </row>
    <row r="2" spans="1:13" ht="20.100000000000001" customHeight="1" x14ac:dyDescent="0.25">
      <c r="A2" s="239" t="s">
        <v>435</v>
      </c>
      <c r="B2" s="239"/>
      <c r="C2" s="239"/>
      <c r="D2" s="239"/>
      <c r="E2" s="239"/>
      <c r="F2" s="239"/>
      <c r="G2" s="239"/>
      <c r="H2" s="239"/>
      <c r="I2" s="239"/>
      <c r="J2" s="239"/>
      <c r="K2" s="42"/>
      <c r="L2" s="127"/>
      <c r="M2" s="125" t="s">
        <v>553</v>
      </c>
    </row>
    <row r="3" spans="1:13" ht="20.100000000000001" customHeight="1" x14ac:dyDescent="0.25">
      <c r="A3" s="239" t="s">
        <v>274</v>
      </c>
      <c r="B3" s="239"/>
      <c r="C3" s="239"/>
      <c r="D3" s="239"/>
      <c r="E3" s="239"/>
      <c r="F3" s="239"/>
      <c r="G3" s="239"/>
      <c r="H3" s="239"/>
      <c r="I3" s="239"/>
      <c r="J3" s="239"/>
      <c r="K3" s="42"/>
      <c r="L3" s="124">
        <f>SUM(L1:L2)</f>
        <v>405</v>
      </c>
      <c r="M3" s="124" t="s">
        <v>554</v>
      </c>
    </row>
    <row r="4" spans="1:13" ht="20.100000000000001" customHeight="1" x14ac:dyDescent="0.25">
      <c r="A4" s="237" t="s">
        <v>591</v>
      </c>
      <c r="B4" s="237"/>
      <c r="C4" s="237"/>
      <c r="D4" s="237"/>
      <c r="E4" s="237"/>
      <c r="F4" s="237"/>
      <c r="G4" s="237"/>
      <c r="H4" s="237"/>
      <c r="I4" s="237"/>
      <c r="J4" s="237"/>
      <c r="K4" s="43"/>
    </row>
    <row r="5" spans="1:13" ht="20.100000000000001" customHeight="1" x14ac:dyDescent="0.25">
      <c r="A5" s="238" t="s">
        <v>308</v>
      </c>
      <c r="B5" s="238"/>
      <c r="C5" s="238"/>
      <c r="D5" s="238"/>
      <c r="E5" s="238"/>
      <c r="F5" s="238"/>
      <c r="G5" s="238"/>
      <c r="H5" s="238"/>
      <c r="I5" s="238"/>
      <c r="J5" s="238"/>
      <c r="K5" s="44"/>
    </row>
    <row r="6" spans="1:13" s="1" customFormat="1" ht="20.100000000000001" customHeight="1" x14ac:dyDescent="0.25">
      <c r="A6" s="23" t="s">
        <v>1</v>
      </c>
      <c r="B6" s="23" t="s">
        <v>295</v>
      </c>
      <c r="C6" s="23" t="s">
        <v>326</v>
      </c>
      <c r="D6" s="23" t="s">
        <v>310</v>
      </c>
      <c r="E6" s="23" t="s">
        <v>327</v>
      </c>
      <c r="F6" s="23" t="s">
        <v>328</v>
      </c>
      <c r="G6" s="23" t="s">
        <v>291</v>
      </c>
      <c r="H6" s="28" t="s">
        <v>555</v>
      </c>
      <c r="I6" s="23" t="s">
        <v>292</v>
      </c>
      <c r="J6" s="25" t="s">
        <v>2</v>
      </c>
      <c r="K6" s="23" t="s">
        <v>310</v>
      </c>
      <c r="L6" s="23" t="s">
        <v>329</v>
      </c>
      <c r="M6" s="23" t="s">
        <v>307</v>
      </c>
    </row>
    <row r="7" spans="1:13" s="22" customFormat="1" ht="20.100000000000001" customHeight="1" x14ac:dyDescent="0.25">
      <c r="A7" s="24"/>
      <c r="B7" s="24" t="s">
        <v>321</v>
      </c>
      <c r="C7" s="24" t="s">
        <v>1</v>
      </c>
      <c r="D7" s="24" t="s">
        <v>324</v>
      </c>
      <c r="E7" s="24" t="s">
        <v>330</v>
      </c>
      <c r="F7" s="24" t="s">
        <v>331</v>
      </c>
      <c r="G7" s="24"/>
      <c r="H7" s="26" t="s">
        <v>575</v>
      </c>
      <c r="I7" s="24"/>
      <c r="J7" s="27"/>
      <c r="K7" s="24" t="s">
        <v>325</v>
      </c>
      <c r="L7" s="24" t="s">
        <v>332</v>
      </c>
      <c r="M7" s="24"/>
    </row>
    <row r="8" spans="1:13" ht="20.100000000000001" customHeight="1" x14ac:dyDescent="0.25">
      <c r="A8" s="5">
        <v>1</v>
      </c>
      <c r="B8" s="48" t="s">
        <v>231</v>
      </c>
      <c r="C8" s="49">
        <v>1</v>
      </c>
      <c r="D8" s="47" t="s">
        <v>230</v>
      </c>
      <c r="E8" s="50">
        <v>1</v>
      </c>
      <c r="F8" s="166">
        <f>SUM($L$1*E8)</f>
        <v>405</v>
      </c>
      <c r="G8" s="167"/>
      <c r="H8" s="166">
        <f>SUM($L$2*E8)</f>
        <v>0</v>
      </c>
      <c r="I8" s="168">
        <f>F8+G8+H8</f>
        <v>405</v>
      </c>
      <c r="J8" s="5">
        <v>1</v>
      </c>
      <c r="K8" s="47" t="s">
        <v>229</v>
      </c>
      <c r="L8" s="47"/>
      <c r="M8" s="47"/>
    </row>
    <row r="9" spans="1:13" ht="20.100000000000001" customHeight="1" x14ac:dyDescent="0.25">
      <c r="A9" s="5"/>
      <c r="B9" s="48"/>
      <c r="C9" s="49"/>
      <c r="D9" s="47"/>
      <c r="E9" s="50"/>
      <c r="F9" s="51"/>
      <c r="G9" s="50"/>
      <c r="H9" s="51"/>
      <c r="I9" s="76"/>
      <c r="J9" s="5"/>
      <c r="K9" s="47"/>
      <c r="L9" s="47"/>
      <c r="M9" s="47"/>
    </row>
    <row r="10" spans="1:13" ht="20.100000000000001" customHeight="1" x14ac:dyDescent="0.25">
      <c r="A10" s="6"/>
      <c r="B10" s="56"/>
      <c r="C10" s="97"/>
      <c r="D10" s="57"/>
      <c r="E10" s="58"/>
      <c r="F10" s="51"/>
      <c r="G10" s="50"/>
      <c r="H10" s="51"/>
      <c r="I10" s="76"/>
      <c r="J10" s="13"/>
      <c r="K10" s="57"/>
      <c r="L10" s="47"/>
      <c r="M10" s="47"/>
    </row>
    <row r="11" spans="1:13" ht="20.100000000000001" customHeight="1" thickBot="1" x14ac:dyDescent="0.3">
      <c r="A11" s="98"/>
      <c r="B11" s="70"/>
      <c r="C11" s="70"/>
      <c r="D11" s="14" t="s">
        <v>292</v>
      </c>
      <c r="E11" s="18">
        <f>SUM(E8:E10)</f>
        <v>1</v>
      </c>
      <c r="F11" s="71">
        <f>SUM(F8:F10)</f>
        <v>405</v>
      </c>
      <c r="G11" s="71">
        <f>SUM(G8:G10)</f>
        <v>0</v>
      </c>
      <c r="H11" s="71">
        <f>SUM(H8:H10)</f>
        <v>0</v>
      </c>
      <c r="I11" s="99">
        <f>SUM(I8:I10)</f>
        <v>405</v>
      </c>
      <c r="J11" s="70"/>
      <c r="K11" s="70"/>
      <c r="L11" s="70"/>
      <c r="M11" s="70"/>
    </row>
    <row r="12" spans="1:13" ht="20.100000000000001" customHeight="1" thickTop="1" x14ac:dyDescent="0.25">
      <c r="I12" s="100"/>
    </row>
    <row r="13" spans="1:13" ht="20.100000000000001" customHeight="1" x14ac:dyDescent="0.25">
      <c r="B13" s="7" t="s">
        <v>277</v>
      </c>
      <c r="D13" t="s">
        <v>278</v>
      </c>
      <c r="I13" s="101"/>
    </row>
    <row r="14" spans="1:13" ht="20.100000000000001" customHeight="1" x14ac:dyDescent="0.25">
      <c r="D14" t="s">
        <v>279</v>
      </c>
    </row>
    <row r="15" spans="1:13" ht="20.100000000000001" customHeight="1" x14ac:dyDescent="0.25">
      <c r="D15" t="s">
        <v>280</v>
      </c>
    </row>
  </sheetData>
  <mergeCells count="5">
    <mergeCell ref="A5:J5"/>
    <mergeCell ref="A1:J1"/>
    <mergeCell ref="A2:J2"/>
    <mergeCell ref="A3:J3"/>
    <mergeCell ref="A4:J4"/>
  </mergeCells>
  <phoneticPr fontId="8" type="noConversion"/>
  <printOptions gridLines="1"/>
  <pageMargins left="0.15748031496062992" right="0.1968503937007874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4</vt:i4>
      </vt:variant>
    </vt:vector>
  </HeadingPairs>
  <TitlesOfParts>
    <vt:vector size="17" baseType="lpstr">
      <vt:lpstr>รายการเปลี่ยนแปลง</vt:lpstr>
      <vt:lpstr>งบ-เงิน</vt:lpstr>
      <vt:lpstr>กัลยาณี</vt:lpstr>
      <vt:lpstr>จอมทอง</vt:lpstr>
      <vt:lpstr>ดอยสะเก็ด</vt:lpstr>
      <vt:lpstr>ฝาง</vt:lpstr>
      <vt:lpstr>เมือง</vt:lpstr>
      <vt:lpstr>แม่แจ่ม</vt:lpstr>
      <vt:lpstr>แม่ริม</vt:lpstr>
      <vt:lpstr>สันกำแพง</vt:lpstr>
      <vt:lpstr>สันทราย</vt:lpstr>
      <vt:lpstr>สันป่าตอง</vt:lpstr>
      <vt:lpstr>สารภี</vt:lpstr>
      <vt:lpstr>ฝาง!Print_Titles</vt:lpstr>
      <vt:lpstr>เมือง!Print_Titles</vt:lpstr>
      <vt:lpstr>รายการเปลี่ยนแปลง!Print_Titles</vt:lpstr>
      <vt:lpstr>สารภี!Print_Titles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2026-06-26T12:54:03Z</cp:lastPrinted>
  <dcterms:created xsi:type="dcterms:W3CDTF">2011-04-26T10:24:33Z</dcterms:created>
  <dcterms:modified xsi:type="dcterms:W3CDTF">2026-06-29T03:35:34Z</dcterms:modified>
</cp:coreProperties>
</file>