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34AAEF08-8163-408F-8CAD-17F06D17906D}" xr6:coauthVersionLast="47" xr6:coauthVersionMax="47" xr10:uidLastSave="{00000000-0000-0000-0000-000000000000}"/>
  <bookViews>
    <workbookView xWindow="-108" yWindow="-108" windowWidth="23256" windowHeight="12456" xr2:uid="{A9BEA6D3-B69A-4546-8425-91D77CC191E7}"/>
  </bookViews>
  <sheets>
    <sheet name="รายการเปลี่ยนแปลง" sheetId="6" r:id="rId1"/>
    <sheet name="งบ-เงิน" sheetId="10" r:id="rId2"/>
    <sheet name="ข้าราชการประจำ" sheetId="12" r:id="rId3"/>
    <sheet name="ข้าราชการบำนาญ" sheetId="11" r:id="rId4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1" l="1"/>
  <c r="J107" i="11" s="1"/>
  <c r="G107" i="11"/>
  <c r="G27" i="6"/>
  <c r="H27" i="6"/>
  <c r="I27" i="6"/>
  <c r="D14" i="10"/>
  <c r="E5" i="10"/>
  <c r="G5" i="10" s="1"/>
  <c r="E4" i="10"/>
  <c r="G4" i="10" s="1"/>
  <c r="G14" i="10" s="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H110" i="11"/>
  <c r="H10" i="12"/>
  <c r="I22" i="11"/>
  <c r="J22" i="11"/>
  <c r="I44" i="11"/>
  <c r="J44" i="11"/>
  <c r="I93" i="11"/>
  <c r="J93" i="11"/>
  <c r="I94" i="11"/>
  <c r="J94" i="11" s="1"/>
  <c r="I97" i="11"/>
  <c r="J97" i="11"/>
  <c r="I52" i="11"/>
  <c r="J52" i="11"/>
  <c r="I9" i="11"/>
  <c r="J9" i="11" s="1"/>
  <c r="I55" i="11"/>
  <c r="J55" i="11"/>
  <c r="I13" i="11"/>
  <c r="J13" i="11"/>
  <c r="I14" i="11"/>
  <c r="J14" i="11"/>
  <c r="I15" i="11"/>
  <c r="J15" i="11"/>
  <c r="I18" i="11"/>
  <c r="J18" i="11" s="1"/>
  <c r="I19" i="11"/>
  <c r="J19" i="11"/>
  <c r="I20" i="11"/>
  <c r="J20" i="11"/>
  <c r="I23" i="11"/>
  <c r="J23" i="11" s="1"/>
  <c r="I28" i="11"/>
  <c r="J28" i="11"/>
  <c r="I27" i="11"/>
  <c r="J27" i="11"/>
  <c r="I29" i="11"/>
  <c r="J29" i="11"/>
  <c r="I30" i="11"/>
  <c r="J30" i="11"/>
  <c r="I31" i="11"/>
  <c r="J31" i="11" s="1"/>
  <c r="I33" i="11"/>
  <c r="J33" i="11"/>
  <c r="I37" i="11"/>
  <c r="J37" i="11"/>
  <c r="I39" i="11"/>
  <c r="J39" i="11" s="1"/>
  <c r="I42" i="11"/>
  <c r="J42" i="11"/>
  <c r="I48" i="11"/>
  <c r="J48" i="11"/>
  <c r="I56" i="11"/>
  <c r="J56" i="11"/>
  <c r="I57" i="11"/>
  <c r="J57" i="11"/>
  <c r="I59" i="11"/>
  <c r="J59" i="11" s="1"/>
  <c r="I63" i="11"/>
  <c r="J63" i="11"/>
  <c r="I60" i="11"/>
  <c r="J60" i="11"/>
  <c r="I61" i="11"/>
  <c r="J61" i="11" s="1"/>
  <c r="I64" i="11"/>
  <c r="J64" i="11"/>
  <c r="I65" i="11"/>
  <c r="J65" i="11"/>
  <c r="I67" i="11"/>
  <c r="J67" i="11"/>
  <c r="I69" i="11"/>
  <c r="J69" i="11"/>
  <c r="I70" i="11"/>
  <c r="J70" i="11" s="1"/>
  <c r="I71" i="11"/>
  <c r="J71" i="11"/>
  <c r="I73" i="11"/>
  <c r="J73" i="11"/>
  <c r="I75" i="11"/>
  <c r="J75" i="11" s="1"/>
  <c r="I76" i="11"/>
  <c r="J76" i="11"/>
  <c r="I81" i="11"/>
  <c r="J81" i="11"/>
  <c r="I86" i="11"/>
  <c r="J86" i="11"/>
  <c r="I89" i="11"/>
  <c r="J89" i="11"/>
  <c r="I95" i="11"/>
  <c r="J95" i="11" s="1"/>
  <c r="I100" i="11"/>
  <c r="J100" i="11"/>
  <c r="I104" i="11"/>
  <c r="J104" i="11"/>
  <c r="I105" i="11"/>
  <c r="J105" i="11" s="1"/>
  <c r="I43" i="11"/>
  <c r="J43" i="11"/>
  <c r="I80" i="11"/>
  <c r="J80" i="11"/>
  <c r="I68" i="11"/>
  <c r="J68" i="11"/>
  <c r="I25" i="11"/>
  <c r="J25" i="11"/>
  <c r="I8" i="11"/>
  <c r="J8" i="11" s="1"/>
  <c r="I87" i="11"/>
  <c r="J87" i="11"/>
  <c r="I99" i="11"/>
  <c r="J99" i="11"/>
  <c r="I84" i="11"/>
  <c r="J84" i="11" s="1"/>
  <c r="I34" i="11"/>
  <c r="J34" i="11"/>
  <c r="I38" i="11"/>
  <c r="J38" i="11"/>
  <c r="I49" i="11"/>
  <c r="J49" i="11"/>
  <c r="I54" i="11"/>
  <c r="J54" i="11"/>
  <c r="I88" i="11"/>
  <c r="J88" i="11" s="1"/>
  <c r="I66" i="11"/>
  <c r="J66" i="11"/>
  <c r="I7" i="11"/>
  <c r="J7" i="11"/>
  <c r="I45" i="11"/>
  <c r="J45" i="11" s="1"/>
  <c r="I5" i="11"/>
  <c r="J5" i="11"/>
  <c r="I77" i="11"/>
  <c r="J77" i="11"/>
  <c r="I85" i="11"/>
  <c r="J85" i="11"/>
  <c r="I40" i="11"/>
  <c r="J40" i="11"/>
  <c r="I53" i="11"/>
  <c r="J53" i="11" s="1"/>
  <c r="I4" i="11"/>
  <c r="J4" i="11"/>
  <c r="I6" i="11"/>
  <c r="J6" i="11"/>
  <c r="I21" i="11"/>
  <c r="J21" i="11" s="1"/>
  <c r="I46" i="11"/>
  <c r="J46" i="11"/>
  <c r="I101" i="11"/>
  <c r="J101" i="11"/>
  <c r="I90" i="11"/>
  <c r="J90" i="11"/>
  <c r="I10" i="11"/>
  <c r="J10" i="11"/>
  <c r="I11" i="11"/>
  <c r="J11" i="11" s="1"/>
  <c r="I24" i="11"/>
  <c r="J24" i="11"/>
  <c r="I35" i="11"/>
  <c r="J35" i="11"/>
  <c r="I79" i="11"/>
  <c r="J79" i="11" s="1"/>
  <c r="I16" i="11"/>
  <c r="J16" i="11"/>
  <c r="I17" i="11"/>
  <c r="J17" i="11"/>
  <c r="I26" i="11"/>
  <c r="J26" i="11"/>
  <c r="I32" i="11"/>
  <c r="J32" i="11"/>
  <c r="I36" i="11"/>
  <c r="J36" i="11" s="1"/>
  <c r="I47" i="11"/>
  <c r="J47" i="11"/>
  <c r="I50" i="11"/>
  <c r="J50" i="11"/>
  <c r="I51" i="11"/>
  <c r="J51" i="11" s="1"/>
  <c r="I58" i="11"/>
  <c r="J58" i="11"/>
  <c r="I62" i="11"/>
  <c r="J62" i="11"/>
  <c r="I82" i="11"/>
  <c r="J82" i="11"/>
  <c r="I91" i="11"/>
  <c r="J91" i="11"/>
  <c r="I92" i="11"/>
  <c r="J92" i="11" s="1"/>
  <c r="I96" i="11"/>
  <c r="J96" i="11"/>
  <c r="I98" i="11"/>
  <c r="J98" i="11"/>
  <c r="I102" i="11"/>
  <c r="J102" i="11" s="1"/>
  <c r="I83" i="11"/>
  <c r="J83" i="11"/>
  <c r="I74" i="11"/>
  <c r="J74" i="11"/>
  <c r="I106" i="11"/>
  <c r="J106" i="11"/>
  <c r="I103" i="11"/>
  <c r="J103" i="11"/>
  <c r="I72" i="11"/>
  <c r="J72" i="11" s="1"/>
  <c r="I41" i="11"/>
  <c r="J41" i="11"/>
  <c r="I78" i="11"/>
  <c r="J78" i="11"/>
  <c r="I12" i="11"/>
  <c r="J12" i="11" s="1"/>
  <c r="I4" i="12"/>
  <c r="J4" i="12"/>
  <c r="J10" i="12" s="1"/>
  <c r="I5" i="12"/>
  <c r="J5" i="12"/>
  <c r="I6" i="12"/>
  <c r="J6" i="12"/>
  <c r="I7" i="12"/>
  <c r="J7" i="12"/>
  <c r="J24" i="6"/>
  <c r="J27" i="6" s="1"/>
  <c r="I20" i="6"/>
  <c r="J25" i="6"/>
  <c r="J110" i="11" l="1"/>
</calcChain>
</file>

<file path=xl/sharedStrings.xml><?xml version="1.0" encoding="utf-8"?>
<sst xmlns="http://schemas.openxmlformats.org/spreadsheetml/2006/main" count="636" uniqueCount="267">
  <si>
    <t>ที่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</si>
  <si>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</si>
  <si>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</si>
  <si>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</si>
  <si>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</si>
  <si>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</si>
  <si>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</si>
  <si>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</si>
  <si>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</si>
  <si>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</si>
  <si>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</si>
  <si>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</si>
  <si>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</si>
  <si>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</si>
  <si>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</si>
  <si>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</si>
  <si>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</si>
  <si>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</si>
  <si>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</si>
  <si>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</si>
  <si>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</si>
  <si>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</si>
  <si>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</si>
  <si>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</si>
  <si>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</si>
  <si>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ข้าราชการประจำ</t>
  </si>
  <si>
    <t>ฝากหัก / อื่น</t>
  </si>
  <si>
    <t>เทศบาล</t>
  </si>
  <si>
    <t>ข้าราชการบำนาญ</t>
  </si>
  <si>
    <t>หน่วย  สำนักการศึกษาเทศบาลนครเชียงใหม่</t>
  </si>
  <si>
    <t>ปรับ-เพิ่ม</t>
  </si>
  <si>
    <t>ปรับ-ลด</t>
  </si>
  <si>
    <t>เมืองเชียงใหม่</t>
  </si>
  <si>
    <t>ข้าราชการประจำการ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</si>
  <si>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</si>
  <si>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</si>
  <si>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</si>
  <si>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</si>
  <si>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</si>
  <si>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</si>
  <si>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</si>
  <si>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</si>
  <si>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</si>
  <si>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</si>
  <si>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จุรีย์</t>
  </si>
  <si>
    <t>ปทุมวรรณ</t>
  </si>
  <si>
    <t>ธันะโสภิษฐ์</t>
  </si>
  <si>
    <t>สุคันธศิริ</t>
  </si>
  <si>
    <t>พัชราภรณ์</t>
  </si>
  <si>
    <t>บุญจิตต์</t>
  </si>
  <si>
    <t>สุวิมล</t>
  </si>
  <si>
    <t>ณ เชียงใหม่</t>
  </si>
  <si>
    <t>สุศรีลา</t>
  </si>
  <si>
    <t>วงษ์เดือน</t>
  </si>
  <si>
    <t>อนงค์</t>
  </si>
  <si>
    <t>มณีจันทร์</t>
  </si>
  <si>
    <t>เยาวลักษณ์</t>
  </si>
  <si>
    <t>มาประเสริฐ</t>
  </si>
  <si>
    <t>ศุภากร</t>
  </si>
  <si>
    <t>นันต๊ะเสน</t>
  </si>
  <si>
    <t>จารุวรรณ</t>
  </si>
  <si>
    <t>จิตรวงศ์นันท์</t>
  </si>
  <si>
    <t>รัชนีบูลย์</t>
  </si>
  <si>
    <t>โนจนานฤดม</t>
  </si>
  <si>
    <t>เฉลียว</t>
  </si>
  <si>
    <t>แสงสุวรรณ</t>
  </si>
  <si>
    <t>ชวนพิศ</t>
  </si>
  <si>
    <t>ไชยเดชะ</t>
  </si>
  <si>
    <t>ชิติสรรค์</t>
  </si>
  <si>
    <t>ตนานุภาคย์</t>
  </si>
  <si>
    <t>ทัศนีย์</t>
  </si>
  <si>
    <t>มาละแซม</t>
  </si>
  <si>
    <t>ทิพาพร</t>
  </si>
  <si>
    <t>ชมภูรัตน์</t>
  </si>
  <si>
    <t>ทิวาภรณ์</t>
  </si>
  <si>
    <t>จันทร์กลิ่น</t>
  </si>
  <si>
    <t>นงคราญ</t>
  </si>
  <si>
    <t>วงศ์ลือเกียรติ</t>
  </si>
  <si>
    <t>นิตา</t>
  </si>
  <si>
    <t>ภูวกุล</t>
  </si>
  <si>
    <t>นิตยา</t>
  </si>
  <si>
    <t>อัตวุฒิ</t>
  </si>
  <si>
    <t>นิธภา</t>
  </si>
  <si>
    <t>นิลทองคำ</t>
  </si>
  <si>
    <t>บุญนาค</t>
  </si>
  <si>
    <t>สุวรรณมาลี</t>
  </si>
  <si>
    <t>บุญเพียร</t>
  </si>
  <si>
    <t>พิชัยศิริ</t>
  </si>
  <si>
    <t>บุษบา</t>
  </si>
  <si>
    <t>ลออชัยรังษี</t>
  </si>
  <si>
    <t>ปราณี</t>
  </si>
  <si>
    <t>พลชำนิ</t>
  </si>
  <si>
    <t>ปรานอม</t>
  </si>
  <si>
    <t>แย่งขจร</t>
  </si>
  <si>
    <t>พรรณี</t>
  </si>
  <si>
    <t>อยู่สุข</t>
  </si>
  <si>
    <t>เพ็ญศรี</t>
  </si>
  <si>
    <t>ประดับสุข</t>
  </si>
  <si>
    <t>ลดาวัลย์</t>
  </si>
  <si>
    <t>สุวรรณมาส</t>
  </si>
  <si>
    <t>ลัดดาวัลย์</t>
  </si>
  <si>
    <t>แสวานี</t>
  </si>
  <si>
    <t>วรรณี</t>
  </si>
  <si>
    <t>แก้ววิเชียร</t>
  </si>
  <si>
    <t>วัชราภรณ์</t>
  </si>
  <si>
    <t>บารมี</t>
  </si>
  <si>
    <t>วราภรณ์</t>
  </si>
  <si>
    <t>บุญมั่งมี</t>
  </si>
  <si>
    <t>วลัยพร</t>
  </si>
  <si>
    <t>สรรพศิริ</t>
  </si>
  <si>
    <t>วัชรี</t>
  </si>
  <si>
    <t>มณีศรีแสง</t>
  </si>
  <si>
    <t>วัฒนา</t>
  </si>
  <si>
    <t>มโนจิตร</t>
  </si>
  <si>
    <t>วาสนา</t>
  </si>
  <si>
    <t>วิชัยขัทคะ</t>
  </si>
  <si>
    <t>วิลาวัลย์</t>
  </si>
  <si>
    <t>ถ้วยทอง</t>
  </si>
  <si>
    <t>วิไลลักษณ์</t>
  </si>
  <si>
    <t>บุญยสุรัตน์</t>
  </si>
  <si>
    <t>วิไลวรรณ</t>
  </si>
  <si>
    <t>บุญเฉลียว</t>
  </si>
  <si>
    <t>วีรวรรณ</t>
  </si>
  <si>
    <t>สัตถาผล</t>
  </si>
  <si>
    <t>ศรีบุตร</t>
  </si>
  <si>
    <t>ครุฑทอง</t>
  </si>
  <si>
    <t>ศรีพิน</t>
  </si>
  <si>
    <t>บุญปลอด</t>
  </si>
  <si>
    <t>สมพร</t>
  </si>
  <si>
    <t>ธนาฤทธิ์</t>
  </si>
  <si>
    <t>สุกานดา</t>
  </si>
  <si>
    <t>สรรพศรี</t>
  </si>
  <si>
    <t>สุภาพ</t>
  </si>
  <si>
    <t>ศิริวิสูตร</t>
  </si>
  <si>
    <t>เสาวคนธ์</t>
  </si>
  <si>
    <t>ขันธราช</t>
  </si>
  <si>
    <t>อรทัย</t>
  </si>
  <si>
    <t>อุ่นเรือน</t>
  </si>
  <si>
    <t>อำพัน</t>
  </si>
  <si>
    <t>สุทธนะ</t>
  </si>
  <si>
    <t>อำไพ</t>
  </si>
  <si>
    <t>วัฒโนกุล</t>
  </si>
  <si>
    <t>พวงทอง</t>
  </si>
  <si>
    <t>ยืนบุญ</t>
  </si>
  <si>
    <t>สมจิตร</t>
  </si>
  <si>
    <t>ยาวิชัย</t>
  </si>
  <si>
    <t>วิภาพร</t>
  </si>
  <si>
    <t>พันเอม</t>
  </si>
  <si>
    <t>นลินี</t>
  </si>
  <si>
    <t>กิจบัญชา</t>
  </si>
  <si>
    <t>จงรักษ์</t>
  </si>
  <si>
    <t>นาวาจักร์</t>
  </si>
  <si>
    <t>สุนารี</t>
  </si>
  <si>
    <t>ขัตตะนัน</t>
  </si>
  <si>
    <t>อมราวดี</t>
  </si>
  <si>
    <t>อุ่นจิตติ</t>
  </si>
  <si>
    <t>สายละออ</t>
  </si>
  <si>
    <t>จำปา</t>
  </si>
  <si>
    <t>ประกาย</t>
  </si>
  <si>
    <t>อุทัยทัศน์</t>
  </si>
  <si>
    <t>ฉุยกลัด</t>
  </si>
  <si>
    <t>มณี</t>
  </si>
  <si>
    <t>ชัยทองศรี</t>
  </si>
  <si>
    <t>รมย์ชลี</t>
  </si>
  <si>
    <t>เนียมโภคะ</t>
  </si>
  <si>
    <t>สุพรรณนิการ์</t>
  </si>
  <si>
    <t>เพ่งพิศ</t>
  </si>
  <si>
    <t>พวงประทุม</t>
  </si>
  <si>
    <t>ไขศรี</t>
  </si>
  <si>
    <t>อุดมสม</t>
  </si>
  <si>
    <t>พัชรินทร์</t>
  </si>
  <si>
    <t>มอนไข่</t>
  </si>
  <si>
    <t>เกศิณี</t>
  </si>
  <si>
    <t>สายอุดม</t>
  </si>
  <si>
    <t>ศรีเยาว์</t>
  </si>
  <si>
    <t>จันทรศร</t>
  </si>
  <si>
    <t>สายสุลี</t>
  </si>
  <si>
    <t>สุจริต</t>
  </si>
  <si>
    <t>ผ่องพรรณ</t>
  </si>
  <si>
    <t>อินต๊ะศรี</t>
  </si>
  <si>
    <t>นูเร</t>
  </si>
  <si>
    <t>นางสาว</t>
  </si>
  <si>
    <t>กัลยา</t>
  </si>
  <si>
    <t>อนุวงศ์เจริญ</t>
  </si>
  <si>
    <t>เกศินี</t>
  </si>
  <si>
    <t>ไชยเทพ</t>
  </si>
  <si>
    <t>ธัญญารัชฎ์</t>
  </si>
  <si>
    <t>ถิระโพธิวงค์</t>
  </si>
  <si>
    <t>พัฒนา</t>
  </si>
  <si>
    <t>คุณาพร</t>
  </si>
  <si>
    <t>อรนุช</t>
  </si>
  <si>
    <t>พรหมมินทร์</t>
  </si>
  <si>
    <t>สุรทิน</t>
  </si>
  <si>
    <t>กิติชัยวรรณ</t>
  </si>
  <si>
    <t>จินตนา</t>
  </si>
  <si>
    <t>อยู่คมโชติ</t>
  </si>
  <si>
    <t>จีรพันธ์</t>
  </si>
  <si>
    <t>เสนาหลวง</t>
  </si>
  <si>
    <t>นาย</t>
  </si>
  <si>
    <t>นรินทร์</t>
  </si>
  <si>
    <t>อุดมพันธุ์</t>
  </si>
  <si>
    <t>ประพันธ์</t>
  </si>
  <si>
    <t>อินทารส</t>
  </si>
  <si>
    <t>สมคิด</t>
  </si>
  <si>
    <t>พรมเสน</t>
  </si>
  <si>
    <t>เชื้อ</t>
  </si>
  <si>
    <t>ยาระณะ</t>
  </si>
  <si>
    <t>ดนตรี</t>
  </si>
  <si>
    <t>ชวพันธุ์</t>
  </si>
  <si>
    <t>นิคม</t>
  </si>
  <si>
    <t>วัฒนกีบุตร</t>
  </si>
  <si>
    <t>บุญเรียง</t>
  </si>
  <si>
    <t>ปิ่นสุข</t>
  </si>
  <si>
    <t>ประสิทธิ์</t>
  </si>
  <si>
    <t>จินดาพันธ์</t>
  </si>
  <si>
    <t>พีระเดช</t>
  </si>
  <si>
    <t>สุรพิพิธ</t>
  </si>
  <si>
    <t>ไมตรี</t>
  </si>
  <si>
    <t>มาโนษวงศ์</t>
  </si>
  <si>
    <t>ยงยุทธ</t>
  </si>
  <si>
    <t>วรเทพ</t>
  </si>
  <si>
    <t>เวชกิจ</t>
  </si>
  <si>
    <t>วสันต์</t>
  </si>
  <si>
    <t>สว่าง</t>
  </si>
  <si>
    <t>หมื่นแสน</t>
  </si>
  <si>
    <t>สุระพล</t>
  </si>
  <si>
    <t>สุริยะเจริญ</t>
  </si>
  <si>
    <t>สุวิทย์</t>
  </si>
  <si>
    <t>วสันตพันธ์</t>
  </si>
  <si>
    <t>แสวง</t>
  </si>
  <si>
    <t>อนิรุทธ์</t>
  </si>
  <si>
    <t>ชัยทอง</t>
  </si>
  <si>
    <t>อวยพร</t>
  </si>
  <si>
    <t>สาธิต</t>
  </si>
  <si>
    <t>วุฒิอรรถสาร</t>
  </si>
  <si>
    <t>วีระพันธ์</t>
  </si>
  <si>
    <t>ปัญญาฟู</t>
  </si>
  <si>
    <t>อุดม</t>
  </si>
  <si>
    <t>อำนวย</t>
  </si>
  <si>
    <t>รัตนมงคล</t>
  </si>
  <si>
    <t>วิวิศน์</t>
  </si>
  <si>
    <t>รัตตนิทัศน์</t>
  </si>
  <si>
    <t>พงค์พันธ์</t>
  </si>
  <si>
    <t>ณ  เชียงใหม่</t>
  </si>
  <si>
    <t>ศาสตรา</t>
  </si>
  <si>
    <t>ขันธปราบ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</si>
  <si>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</si>
  <si>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</si>
  <si>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นิรุช กีติสิทธิ์</t>
  </si>
  <si>
    <t>ไม่มี</t>
  </si>
  <si>
    <t>เก็บทวน</t>
  </si>
  <si>
    <t>รวมยอด</t>
  </si>
  <si>
    <t>หักรายละ  405.00  บาท  ( 27 ราย x 15 บาท )</t>
  </si>
  <si>
    <t>มิ.ย.69</t>
  </si>
  <si>
    <t>นาย ตา เตมี</t>
  </si>
  <si>
    <t>นาง อาภา เตมี</t>
  </si>
  <si>
    <t>ก.ค. 69</t>
  </si>
  <si>
    <t>7/69</t>
  </si>
  <si>
    <t>นาง อาภา เตมี : 2-2 = 0</t>
  </si>
  <si>
    <t>นาง ศุภากร นันต๊ะเสน : 2-1 = 1</t>
  </si>
  <si>
    <t>ประจำเดือน :  กรกฎาคม  2569</t>
  </si>
  <si>
    <t>ก.ค.69</t>
  </si>
  <si>
    <t>ก.ค. 69 / รวมทั้งสิ้น</t>
  </si>
  <si>
    <t>จำนวนทั้งสิ้น  132  คน</t>
  </si>
  <si>
    <t>135 - ตาย.3</t>
  </si>
  <si>
    <t xml:space="preserve"> 135 - ตาย.3</t>
  </si>
  <si>
    <t>ตาย/กค69 : นาย นิรุช กีติสิทธิ์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</si>
</sst>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name val="Tahoma"/>
      <family val="2"/>
      <charset val="22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C0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u val="double"/>
      <sz val="11"/>
      <color rgb="FFC0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85">
    <xf numFmtId="0" fontId="0" fillId="0" borderId="0" xfId="0"/>
    <xf numFmtId="188" fontId="0" fillId="0" borderId="0" xfId="0" applyNumberForma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0" fontId="6" fillId="0" borderId="0" xfId="0" applyFont="1"/>
    <xf numFmtId="43" fontId="6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Alignment="1">
      <alignment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49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12" fillId="0" borderId="3" xfId="0" applyNumberFormat="1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9" fillId="0" borderId="3" xfId="0" applyFont="1" applyBorder="1"/>
    <xf numFmtId="0" fontId="9" fillId="0" borderId="4" xfId="0" applyFont="1" applyBorder="1"/>
    <xf numFmtId="0" fontId="11" fillId="0" borderId="6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6" fillId="0" borderId="0" xfId="0" applyFont="1" applyAlignment="1">
      <alignment shrinkToFit="1"/>
    </xf>
    <xf numFmtId="0" fontId="16" fillId="0" borderId="0" xfId="0" applyFont="1"/>
    <xf numFmtId="187" fontId="16" fillId="0" borderId="0" xfId="0" applyNumberFormat="1" applyFont="1" applyAlignment="1">
      <alignment shrinkToFit="1"/>
    </xf>
    <xf numFmtId="188" fontId="16" fillId="0" borderId="0" xfId="0" applyNumberFormat="1" applyFont="1" applyAlignment="1">
      <alignment shrinkToFit="1"/>
    </xf>
    <xf numFmtId="0" fontId="17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0" fontId="18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shrinkToFit="1"/>
    </xf>
    <xf numFmtId="187" fontId="19" fillId="0" borderId="0" xfId="0" applyNumberFormat="1" applyFont="1" applyAlignment="1">
      <alignment shrinkToFit="1"/>
    </xf>
    <xf numFmtId="188" fontId="19" fillId="0" borderId="0" xfId="0" applyNumberFormat="1" applyFont="1"/>
    <xf numFmtId="0" fontId="18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88" fontId="18" fillId="0" borderId="0" xfId="0" applyNumberFormat="1" applyFont="1"/>
    <xf numFmtId="187" fontId="18" fillId="0" borderId="0" xfId="0" applyNumberFormat="1" applyFont="1" applyAlignment="1">
      <alignment shrinkToFit="1"/>
    </xf>
    <xf numFmtId="0" fontId="21" fillId="0" borderId="0" xfId="0" applyFont="1" applyAlignment="1">
      <alignment horizontal="center" shrinkToFit="1"/>
    </xf>
    <xf numFmtId="188" fontId="0" fillId="0" borderId="0" xfId="0" applyNumberFormat="1" applyAlignment="1">
      <alignment shrinkToFit="1"/>
    </xf>
    <xf numFmtId="188" fontId="18" fillId="0" borderId="0" xfId="0" applyNumberFormat="1" applyFont="1" applyAlignment="1">
      <alignment shrinkToFit="1"/>
    </xf>
    <xf numFmtId="0" fontId="19" fillId="0" borderId="0" xfId="0" applyFont="1" applyAlignment="1">
      <alignment horizontal="right" shrinkToFit="1"/>
    </xf>
    <xf numFmtId="187" fontId="22" fillId="0" borderId="0" xfId="0" applyNumberFormat="1" applyFont="1" applyAlignment="1">
      <alignment shrinkToFit="1"/>
    </xf>
    <xf numFmtId="0" fontId="22" fillId="0" borderId="0" xfId="0" applyFont="1" applyAlignment="1">
      <alignment shrinkToFit="1"/>
    </xf>
    <xf numFmtId="188" fontId="23" fillId="0" borderId="0" xfId="0" applyNumberFormat="1" applyFont="1" applyAlignment="1">
      <alignment shrinkToFit="1"/>
    </xf>
    <xf numFmtId="43" fontId="22" fillId="0" borderId="0" xfId="1" applyFont="1" applyFill="1" applyAlignment="1">
      <alignment shrinkToFit="1"/>
    </xf>
    <xf numFmtId="0" fontId="1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4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shrinkToFit="1"/>
    </xf>
    <xf numFmtId="0" fontId="8" fillId="0" borderId="3" xfId="0" applyFont="1" applyBorder="1"/>
    <xf numFmtId="0" fontId="3" fillId="0" borderId="0" xfId="0" applyFont="1" applyAlignment="1">
      <alignment shrinkToFit="1"/>
    </xf>
  </cellXfs>
  <cellStyles count="3">
    <cellStyle name="จุลภาค" xfId="1" builtinId="3"/>
    <cellStyle name="ปกติ" xfId="0" builtinId="0"/>
    <cellStyle name="ปกติ_Sheet1" xfId="2" xr:uid="{9EF55FA1-D50D-47A1-AC99-6EFA12BF7A0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ABD8-C5B0-4691-B62B-C88B6DC2122C}">
  <dimension ref="A1:V70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10" customWidth="1"/>
    <col min="2" max="2" width="6" style="10" customWidth="1"/>
    <col min="3" max="3" width="28.5546875" style="10" customWidth="1"/>
    <col min="4" max="4" width="9.5546875" style="11" bestFit="1" customWidth="1"/>
    <col min="5" max="5" width="14.33203125" style="10" customWidth="1"/>
    <col min="6" max="6" width="19.33203125" style="10" customWidth="1"/>
    <col min="7" max="7" width="8.88671875" style="10" customWidth="1"/>
    <col min="8" max="8" width="11.88671875" style="11" customWidth="1"/>
    <col min="9" max="9" width="12.88671875" style="10" customWidth="1"/>
    <col min="10" max="10" width="16.33203125" style="14" customWidth="1"/>
    <col min="11" max="11" width="7" style="14" customWidth="1"/>
    <col min="12" max="12" width="31.33203125" style="14" customWidth="1"/>
    <col min="13" max="16384" width="9.109375" style="10"/>
  </cols>
  <sheetData>
    <row r="1" spans="1:12" ht="20.399999999999999" customHeight="1" x14ac:dyDescent="0.35">
      <c r="A1" s="9" t="s">
        <v>1</v>
      </c>
      <c r="C1" s="9"/>
      <c r="D1" s="9"/>
      <c r="E1" s="9"/>
      <c r="F1" s="11"/>
      <c r="G1" s="12" t="s">
        <v>247</v>
      </c>
      <c r="H1" s="13"/>
      <c r="I1" s="14"/>
      <c r="J1" s="11"/>
    </row>
    <row r="2" spans="1:12" ht="21" customHeight="1" x14ac:dyDescent="0.25">
      <c r="A2" s="9" t="s">
        <v>260</v>
      </c>
      <c r="L2" s="10"/>
    </row>
    <row r="3" spans="1:12" ht="21" customHeight="1" x14ac:dyDescent="0.25">
      <c r="A3" s="11" t="s">
        <v>252</v>
      </c>
      <c r="B3" s="11"/>
      <c r="C3" s="11"/>
      <c r="E3" s="11"/>
      <c r="F3" s="11"/>
    </row>
    <row r="4" spans="1:12" ht="21" customHeight="1" x14ac:dyDescent="0.25">
      <c r="A4" s="15" t="s">
        <v>29</v>
      </c>
      <c r="B4" s="11"/>
      <c r="C4" s="11"/>
      <c r="E4" s="11"/>
      <c r="F4" s="11"/>
      <c r="G4" s="11"/>
      <c r="H4" s="10"/>
      <c r="I4" s="14"/>
      <c r="J4" s="11"/>
    </row>
    <row r="5" spans="1:12" ht="21" customHeight="1" x14ac:dyDescent="0.25">
      <c r="A5" s="11" t="s">
        <v>263</v>
      </c>
      <c r="D5" s="10"/>
      <c r="H5" s="10"/>
      <c r="I5" s="14"/>
    </row>
    <row r="6" spans="1:12" ht="20.100000000000001" customHeight="1" thickBot="1" x14ac:dyDescent="0.3">
      <c r="B6" s="11"/>
      <c r="C6" s="11"/>
      <c r="E6" s="11"/>
      <c r="F6" s="11"/>
    </row>
    <row r="7" spans="1:12" s="11" customFormat="1" ht="20.100000000000001" customHeight="1" thickTop="1" x14ac:dyDescent="0.25">
      <c r="A7" s="16" t="s">
        <v>19</v>
      </c>
      <c r="B7" s="17" t="s">
        <v>0</v>
      </c>
      <c r="C7" s="16" t="s">
        <v>2</v>
      </c>
      <c r="D7" s="17" t="s">
        <v>6</v>
      </c>
      <c r="E7" s="17" t="s">
        <v>4</v>
      </c>
      <c r="F7" s="17" t="s">
        <v>3</v>
      </c>
      <c r="G7" s="16" t="s">
        <v>20</v>
      </c>
      <c r="H7" s="17" t="s">
        <v>6</v>
      </c>
      <c r="I7" s="17" t="s">
        <v>4</v>
      </c>
      <c r="J7" s="17" t="s">
        <v>7</v>
      </c>
      <c r="K7" s="17" t="s">
        <v>8</v>
      </c>
      <c r="L7" s="17" t="s">
        <v>18</v>
      </c>
    </row>
    <row r="8" spans="1:12" ht="20.100000000000001" customHeight="1" thickBot="1" x14ac:dyDescent="0.3">
      <c r="A8" s="18" t="s">
        <v>9</v>
      </c>
      <c r="B8" s="19"/>
      <c r="C8" s="18"/>
      <c r="D8" s="19" t="s">
        <v>13</v>
      </c>
      <c r="E8" s="19"/>
      <c r="F8" s="19" t="s">
        <v>5</v>
      </c>
      <c r="G8" s="18"/>
      <c r="H8" s="19" t="s">
        <v>13</v>
      </c>
      <c r="I8" s="19"/>
      <c r="J8" s="19" t="s">
        <v>10</v>
      </c>
      <c r="K8" s="19" t="s">
        <v>11</v>
      </c>
      <c r="L8" s="19" t="s">
        <v>26</v>
      </c>
    </row>
    <row r="9" spans="1:12" ht="20.100000000000001" customHeight="1" thickTop="1" x14ac:dyDescent="0.25">
      <c r="A9" s="20"/>
      <c r="B9" s="21"/>
      <c r="C9" s="22"/>
      <c r="D9" s="23"/>
      <c r="E9" s="24"/>
      <c r="F9" s="21"/>
      <c r="G9" s="23"/>
      <c r="H9" s="25"/>
      <c r="I9" s="24"/>
      <c r="J9" s="21"/>
      <c r="K9" s="26"/>
      <c r="L9" s="26"/>
    </row>
    <row r="10" spans="1:12" ht="20.100000000000001" customHeight="1" x14ac:dyDescent="0.25">
      <c r="A10" s="21"/>
      <c r="B10" s="21"/>
      <c r="C10" s="21"/>
      <c r="D10" s="23" t="s">
        <v>27</v>
      </c>
      <c r="E10" s="21"/>
      <c r="F10" s="21"/>
      <c r="G10" s="26" t="s">
        <v>253</v>
      </c>
      <c r="H10" s="21"/>
      <c r="I10" s="21">
        <v>135</v>
      </c>
      <c r="J10" s="21"/>
      <c r="K10" s="25"/>
      <c r="L10" s="25"/>
    </row>
    <row r="11" spans="1:12" ht="20.100000000000001" customHeight="1" x14ac:dyDescent="0.25">
      <c r="A11" s="21"/>
      <c r="B11" s="21"/>
      <c r="C11" s="21"/>
      <c r="D11" s="21"/>
      <c r="E11" s="21"/>
      <c r="F11" s="21"/>
      <c r="G11" s="21" t="s">
        <v>12</v>
      </c>
      <c r="H11" s="21"/>
      <c r="I11" s="21"/>
      <c r="J11" s="21"/>
      <c r="K11" s="26"/>
      <c r="L11" s="26"/>
    </row>
    <row r="12" spans="1:12" ht="20.100000000000001" customHeight="1" x14ac:dyDescent="0.25">
      <c r="A12" s="21"/>
      <c r="B12" s="21"/>
      <c r="C12" s="24"/>
      <c r="D12" s="21"/>
      <c r="E12" s="21"/>
      <c r="F12" s="21"/>
      <c r="G12" s="21" t="s">
        <v>22</v>
      </c>
      <c r="H12" s="21"/>
      <c r="I12" s="27"/>
      <c r="J12" s="21"/>
      <c r="K12" s="26"/>
      <c r="L12" s="26"/>
    </row>
    <row r="13" spans="1:12" ht="20.100000000000001" customHeight="1" x14ac:dyDescent="0.25">
      <c r="A13" s="21"/>
      <c r="B13" s="21"/>
      <c r="C13" s="24"/>
      <c r="D13" s="21"/>
      <c r="E13" s="21"/>
      <c r="F13" s="21"/>
      <c r="G13" s="21" t="s">
        <v>30</v>
      </c>
      <c r="H13" s="21"/>
      <c r="I13" s="27"/>
      <c r="J13" s="21"/>
      <c r="K13" s="26"/>
      <c r="L13" s="26"/>
    </row>
    <row r="14" spans="1:12" ht="20.100000000000001" customHeight="1" x14ac:dyDescent="0.25">
      <c r="A14" s="21"/>
      <c r="B14" s="21"/>
      <c r="C14" s="24"/>
      <c r="D14" s="21"/>
      <c r="E14" s="21"/>
      <c r="F14" s="21"/>
      <c r="G14" s="21" t="s">
        <v>23</v>
      </c>
      <c r="H14" s="21"/>
      <c r="I14" s="27"/>
      <c r="J14" s="21"/>
      <c r="K14" s="26"/>
      <c r="L14" s="26"/>
    </row>
    <row r="15" spans="1:12" ht="20.100000000000001" customHeight="1" x14ac:dyDescent="0.25">
      <c r="A15" s="21"/>
      <c r="B15" s="21"/>
      <c r="C15" s="24"/>
      <c r="D15" s="21"/>
      <c r="E15" s="21"/>
      <c r="F15" s="21"/>
      <c r="G15" s="21" t="s">
        <v>15</v>
      </c>
      <c r="H15" s="21"/>
      <c r="I15" s="27">
        <v>3</v>
      </c>
      <c r="J15" s="21"/>
      <c r="K15" s="26"/>
      <c r="L15" s="26"/>
    </row>
    <row r="16" spans="1:12" ht="20.100000000000001" customHeight="1" x14ac:dyDescent="0.25">
      <c r="A16" s="21"/>
      <c r="B16" s="21"/>
      <c r="C16" s="24"/>
      <c r="D16" s="21"/>
      <c r="E16" s="21"/>
      <c r="F16" s="21"/>
      <c r="G16" s="21" t="s">
        <v>16</v>
      </c>
      <c r="H16" s="21"/>
      <c r="I16" s="27"/>
      <c r="J16" s="21"/>
      <c r="K16" s="26"/>
      <c r="L16" s="26"/>
    </row>
    <row r="17" spans="1:12" ht="20.100000000000001" customHeight="1" x14ac:dyDescent="0.25">
      <c r="A17" s="21"/>
      <c r="B17" s="21"/>
      <c r="C17" s="24"/>
      <c r="D17" s="21"/>
      <c r="E17" s="21"/>
      <c r="F17" s="21"/>
      <c r="G17" s="21" t="s">
        <v>17</v>
      </c>
      <c r="H17" s="21"/>
      <c r="I17" s="27"/>
      <c r="J17" s="21"/>
      <c r="K17" s="26"/>
      <c r="L17" s="26"/>
    </row>
    <row r="18" spans="1:12" ht="20.100000000000001" customHeight="1" x14ac:dyDescent="0.25">
      <c r="A18" s="21"/>
      <c r="B18" s="21"/>
      <c r="C18" s="24"/>
      <c r="D18" s="21"/>
      <c r="E18" s="21"/>
      <c r="F18" s="21"/>
      <c r="G18" s="21" t="s">
        <v>24</v>
      </c>
      <c r="H18" s="21"/>
      <c r="I18" s="27"/>
      <c r="J18" s="21"/>
      <c r="K18" s="26"/>
      <c r="L18" s="26"/>
    </row>
    <row r="19" spans="1:12" ht="20.100000000000001" customHeight="1" thickBot="1" x14ac:dyDescent="0.3">
      <c r="A19" s="21"/>
      <c r="B19" s="21"/>
      <c r="C19" s="24"/>
      <c r="D19" s="21"/>
      <c r="E19" s="21"/>
      <c r="F19" s="21"/>
      <c r="G19" s="21" t="s">
        <v>31</v>
      </c>
      <c r="H19" s="21"/>
      <c r="I19" s="27"/>
      <c r="J19" s="21"/>
      <c r="K19" s="26"/>
      <c r="L19" s="26"/>
    </row>
    <row r="20" spans="1:12" ht="20.100000000000001" customHeight="1" thickTop="1" thickBot="1" x14ac:dyDescent="0.3">
      <c r="A20" s="21"/>
      <c r="B20" s="21"/>
      <c r="C20" s="24"/>
      <c r="D20" s="23"/>
      <c r="E20" s="21"/>
      <c r="F20" s="21"/>
      <c r="G20" s="28" t="s">
        <v>261</v>
      </c>
      <c r="H20" s="29"/>
      <c r="I20" s="29">
        <f>I10+I11+I12+I13+I14-I15-I16-I17-I18-I19</f>
        <v>132</v>
      </c>
      <c r="J20" s="21"/>
      <c r="K20" s="26"/>
      <c r="L20" s="26"/>
    </row>
    <row r="21" spans="1:12" ht="20.100000000000001" customHeight="1" thickTop="1" x14ac:dyDescent="0.25">
      <c r="A21" s="21"/>
      <c r="B21" s="21"/>
      <c r="C21" s="24"/>
      <c r="D21" s="23"/>
      <c r="E21" s="21"/>
      <c r="F21" s="21"/>
      <c r="G21" s="30"/>
      <c r="H21" s="31"/>
      <c r="I21" s="31"/>
      <c r="J21" s="32"/>
      <c r="K21" s="26"/>
      <c r="L21" s="26"/>
    </row>
    <row r="22" spans="1:12" ht="20.100000000000001" customHeight="1" x14ac:dyDescent="0.25">
      <c r="A22" s="21"/>
      <c r="B22" s="21"/>
      <c r="C22" s="24"/>
      <c r="D22" s="23"/>
      <c r="E22" s="21"/>
      <c r="F22" s="21"/>
      <c r="G22" s="28"/>
      <c r="H22" s="33"/>
      <c r="I22" s="33"/>
      <c r="J22" s="21"/>
      <c r="K22" s="26"/>
      <c r="L22" s="26"/>
    </row>
    <row r="23" spans="1:12" ht="20.100000000000001" customHeight="1" x14ac:dyDescent="0.25">
      <c r="A23" s="21"/>
      <c r="B23" s="21"/>
      <c r="C23" s="21"/>
      <c r="D23" s="23"/>
      <c r="E23" s="21"/>
      <c r="F23" s="21"/>
      <c r="G23" s="34" t="s">
        <v>253</v>
      </c>
      <c r="H23" s="35" t="s">
        <v>14</v>
      </c>
      <c r="I23" s="36" t="s">
        <v>9</v>
      </c>
      <c r="J23" s="34" t="s">
        <v>261</v>
      </c>
      <c r="K23" s="26"/>
      <c r="L23" s="26"/>
    </row>
    <row r="24" spans="1:12" ht="20.100000000000001" customHeight="1" x14ac:dyDescent="0.25">
      <c r="A24" s="21"/>
      <c r="B24" s="21"/>
      <c r="C24" s="21"/>
      <c r="D24" s="23" t="s">
        <v>27</v>
      </c>
      <c r="E24" s="26" t="s">
        <v>32</v>
      </c>
      <c r="F24" s="21" t="s">
        <v>25</v>
      </c>
      <c r="G24" s="21">
        <v>0</v>
      </c>
      <c r="H24" s="23"/>
      <c r="I24" s="21"/>
      <c r="J24" s="23">
        <f>G24+H24-I24</f>
        <v>0</v>
      </c>
      <c r="K24" s="26"/>
      <c r="L24" s="26"/>
    </row>
    <row r="25" spans="1:12" ht="20.100000000000001" customHeight="1" x14ac:dyDescent="0.25">
      <c r="A25" s="21"/>
      <c r="B25" s="21"/>
      <c r="C25" s="21"/>
      <c r="D25" s="23" t="s">
        <v>27</v>
      </c>
      <c r="E25" s="26" t="s">
        <v>32</v>
      </c>
      <c r="F25" s="21" t="s">
        <v>28</v>
      </c>
      <c r="G25" s="21">
        <v>135</v>
      </c>
      <c r="H25" s="23"/>
      <c r="I25" s="21">
        <v>3</v>
      </c>
      <c r="J25" s="23">
        <f>G25+H25-I25</f>
        <v>132</v>
      </c>
      <c r="K25" s="25"/>
      <c r="L25" s="25" t="s">
        <v>264</v>
      </c>
    </row>
    <row r="26" spans="1:12" ht="20.100000000000001" customHeight="1" thickBot="1" x14ac:dyDescent="0.3">
      <c r="A26" s="21"/>
      <c r="B26" s="21"/>
      <c r="C26" s="21"/>
      <c r="D26" s="23"/>
      <c r="E26" s="21"/>
      <c r="F26" s="21"/>
      <c r="G26" s="21"/>
      <c r="H26" s="23"/>
      <c r="I26" s="21"/>
      <c r="J26" s="25"/>
      <c r="K26" s="26"/>
      <c r="L26" s="26"/>
    </row>
    <row r="27" spans="1:12" ht="20.100000000000001" customHeight="1" thickTop="1" thickBot="1" x14ac:dyDescent="0.3">
      <c r="A27" s="37"/>
      <c r="B27" s="37"/>
      <c r="C27" s="32"/>
      <c r="D27" s="37"/>
      <c r="E27" s="37"/>
      <c r="F27" s="28" t="s">
        <v>262</v>
      </c>
      <c r="G27" s="38">
        <f>SUM(G24:G26)</f>
        <v>135</v>
      </c>
      <c r="H27" s="39">
        <f>SUM(H21:H25)</f>
        <v>0</v>
      </c>
      <c r="I27" s="38">
        <f>SUM(I21:I25)</f>
        <v>3</v>
      </c>
      <c r="J27" s="39">
        <f>SUM(J21:J25)</f>
        <v>132</v>
      </c>
      <c r="K27" s="40"/>
      <c r="L27" s="26"/>
    </row>
    <row r="28" spans="1:12" ht="20.100000000000001" customHeight="1" thickTop="1" x14ac:dyDescent="0.25">
      <c r="A28" s="37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ht="20.100000000000001" customHeight="1" x14ac:dyDescent="0.25">
      <c r="A29" s="37"/>
      <c r="B29" s="37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20.100000000000001" customHeight="1" x14ac:dyDescent="0.25">
      <c r="A30" s="37"/>
      <c r="B30" s="37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0.100000000000001" customHeight="1" x14ac:dyDescent="0.25">
      <c r="A31" s="37"/>
      <c r="B31" s="37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ht="20.100000000000001" customHeight="1" x14ac:dyDescent="0.25">
      <c r="A32" s="37"/>
      <c r="B32" s="37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22" ht="20.100000000000001" customHeight="1" x14ac:dyDescent="0.25">
      <c r="A33" s="37"/>
      <c r="B33" s="37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22" ht="20.100000000000001" customHeight="1" x14ac:dyDescent="0.25">
      <c r="A34" s="37"/>
      <c r="B34" s="37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22" ht="20.100000000000001" customHeight="1" x14ac:dyDescent="0.25">
      <c r="A35" s="37"/>
      <c r="B35" s="37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22" ht="20.100000000000001" customHeight="1" x14ac:dyDescent="0.25">
      <c r="A36" s="37"/>
      <c r="B36" s="37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22" ht="20.100000000000001" customHeight="1" x14ac:dyDescent="0.25">
      <c r="A37" s="37"/>
      <c r="B37" s="37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22" s="41" customFormat="1" ht="20.100000000000001" customHeight="1" x14ac:dyDescent="0.25">
      <c r="A38" s="21"/>
      <c r="B38" s="21"/>
      <c r="C38" s="20" t="s">
        <v>21</v>
      </c>
      <c r="D38" s="23"/>
      <c r="E38" s="21"/>
      <c r="F38" s="21"/>
      <c r="G38" s="21"/>
      <c r="H38" s="23"/>
      <c r="I38" s="21"/>
      <c r="J38" s="26"/>
      <c r="K38" s="26"/>
      <c r="L38" s="26"/>
    </row>
    <row r="39" spans="1:22" s="41" customFormat="1" ht="20.100000000000001" customHeight="1" x14ac:dyDescent="0.25">
      <c r="A39" s="32"/>
      <c r="B39" s="32"/>
      <c r="C39" s="42"/>
      <c r="D39" s="37"/>
      <c r="E39" s="42"/>
      <c r="F39" s="32"/>
      <c r="G39" s="32"/>
      <c r="H39" s="37"/>
      <c r="I39" s="32"/>
      <c r="J39" s="43"/>
      <c r="K39" s="43"/>
      <c r="L39" s="43"/>
    </row>
    <row r="40" spans="1:22" ht="18.75" customHeight="1" x14ac:dyDescent="0.25">
      <c r="A40" s="34" t="s">
        <v>14</v>
      </c>
      <c r="B40" s="21"/>
      <c r="C40" s="81" t="s">
        <v>249</v>
      </c>
      <c r="D40" s="23"/>
      <c r="E40" s="46"/>
      <c r="F40" s="21"/>
      <c r="G40" s="23"/>
      <c r="H40" s="23"/>
      <c r="I40" s="48"/>
      <c r="J40" s="21"/>
      <c r="K40" s="26"/>
      <c r="L40" s="82"/>
      <c r="M40" s="11"/>
      <c r="Q40" s="14"/>
    </row>
    <row r="41" spans="1:22" s="41" customFormat="1" ht="20.100000000000001" customHeight="1" x14ac:dyDescent="0.25">
      <c r="A41" s="20"/>
      <c r="B41" s="21"/>
      <c r="C41" s="46"/>
      <c r="D41" s="23"/>
      <c r="E41" s="46"/>
      <c r="F41" s="21"/>
      <c r="G41" s="23"/>
      <c r="H41" s="23"/>
      <c r="I41" s="26"/>
      <c r="J41" s="26"/>
      <c r="K41" s="26"/>
      <c r="L41" s="26"/>
    </row>
    <row r="42" spans="1:22" ht="19.5" customHeight="1" x14ac:dyDescent="0.25">
      <c r="A42" s="21"/>
      <c r="B42" s="21"/>
      <c r="C42" s="47"/>
      <c r="D42" s="47"/>
      <c r="E42" s="47"/>
      <c r="F42" s="47"/>
      <c r="G42" s="23"/>
      <c r="H42" s="25"/>
      <c r="I42" s="47"/>
      <c r="J42" s="26"/>
      <c r="K42" s="26"/>
      <c r="L42" s="26"/>
      <c r="M42" s="11"/>
      <c r="R42" s="14"/>
      <c r="T42" s="14"/>
      <c r="V42" s="14"/>
    </row>
    <row r="43" spans="1:22" ht="19.5" customHeight="1" x14ac:dyDescent="0.25">
      <c r="A43" s="21"/>
      <c r="B43" s="21"/>
      <c r="C43" s="48"/>
      <c r="D43" s="47"/>
      <c r="E43" s="48"/>
      <c r="F43" s="47"/>
      <c r="G43" s="23"/>
      <c r="H43" s="25"/>
      <c r="I43" s="47"/>
      <c r="J43" s="26"/>
      <c r="K43" s="26"/>
      <c r="L43" s="26"/>
      <c r="M43" s="11"/>
      <c r="R43" s="14"/>
      <c r="T43" s="14"/>
      <c r="V43" s="14"/>
    </row>
    <row r="44" spans="1:22" ht="19.5" customHeight="1" x14ac:dyDescent="0.25">
      <c r="A44" s="21"/>
      <c r="B44" s="21"/>
      <c r="C44" s="48"/>
      <c r="D44" s="47"/>
      <c r="E44" s="48"/>
      <c r="F44" s="47"/>
      <c r="G44" s="23"/>
      <c r="H44" s="25"/>
      <c r="I44" s="47"/>
      <c r="J44" s="26"/>
      <c r="K44" s="26"/>
      <c r="L44" s="26"/>
      <c r="M44" s="11"/>
      <c r="R44" s="14"/>
      <c r="T44" s="14"/>
      <c r="V44" s="14"/>
    </row>
    <row r="45" spans="1:22" s="41" customFormat="1" ht="20.100000000000001" customHeight="1" x14ac:dyDescent="0.25">
      <c r="A45" s="20" t="s">
        <v>9</v>
      </c>
      <c r="B45" s="21">
        <v>1</v>
      </c>
      <c r="C45" s="47" t="s">
        <v>255</v>
      </c>
      <c r="D45" s="23" t="s">
        <v>27</v>
      </c>
      <c r="E45" s="46" t="s">
        <v>32</v>
      </c>
      <c r="F45" s="21" t="s">
        <v>28</v>
      </c>
      <c r="G45" s="23" t="s">
        <v>15</v>
      </c>
      <c r="H45" s="25" t="s">
        <v>256</v>
      </c>
      <c r="I45" s="47"/>
      <c r="J45" s="48"/>
      <c r="K45" s="26" t="s">
        <v>257</v>
      </c>
      <c r="L45" s="26"/>
    </row>
    <row r="46" spans="1:22" ht="19.5" customHeight="1" x14ac:dyDescent="0.25">
      <c r="A46" s="20" t="s">
        <v>9</v>
      </c>
      <c r="B46" s="21">
        <v>2</v>
      </c>
      <c r="C46" s="46" t="s">
        <v>254</v>
      </c>
      <c r="D46" s="83" t="s">
        <v>27</v>
      </c>
      <c r="E46" s="47" t="s">
        <v>32</v>
      </c>
      <c r="F46" s="47" t="s">
        <v>28</v>
      </c>
      <c r="G46" s="23" t="s">
        <v>15</v>
      </c>
      <c r="H46" s="25" t="s">
        <v>256</v>
      </c>
      <c r="I46" s="47"/>
      <c r="J46" s="48"/>
      <c r="K46" s="26" t="s">
        <v>257</v>
      </c>
      <c r="L46" s="26" t="s">
        <v>258</v>
      </c>
      <c r="M46" s="11"/>
      <c r="R46" s="14"/>
      <c r="T46" s="14"/>
      <c r="V46" s="14"/>
    </row>
    <row r="47" spans="1:22" ht="19.5" customHeight="1" x14ac:dyDescent="0.25">
      <c r="A47" s="20" t="s">
        <v>9</v>
      </c>
      <c r="B47" s="21">
        <v>3</v>
      </c>
      <c r="C47" s="48" t="s">
        <v>248</v>
      </c>
      <c r="D47" s="83" t="s">
        <v>27</v>
      </c>
      <c r="E47" s="48" t="s">
        <v>32</v>
      </c>
      <c r="F47" s="47" t="s">
        <v>28</v>
      </c>
      <c r="G47" s="23" t="s">
        <v>15</v>
      </c>
      <c r="H47" s="25" t="s">
        <v>256</v>
      </c>
      <c r="I47" s="47"/>
      <c r="J47" s="48"/>
      <c r="K47" s="26" t="s">
        <v>257</v>
      </c>
      <c r="L47" s="26" t="s">
        <v>259</v>
      </c>
      <c r="M47" s="11"/>
      <c r="R47" s="14"/>
      <c r="T47" s="14"/>
      <c r="V47" s="14"/>
    </row>
    <row r="48" spans="1:22" ht="19.5" customHeight="1" x14ac:dyDescent="0.25">
      <c r="A48" s="21"/>
      <c r="B48" s="21"/>
      <c r="C48" s="48"/>
      <c r="D48" s="47"/>
      <c r="E48" s="48"/>
      <c r="F48" s="47"/>
      <c r="G48" s="23"/>
      <c r="H48" s="25"/>
      <c r="I48" s="47"/>
      <c r="J48" s="26"/>
      <c r="K48" s="26"/>
      <c r="L48" s="26"/>
      <c r="M48" s="11"/>
      <c r="R48" s="14"/>
      <c r="T48" s="14"/>
      <c r="V48" s="14"/>
    </row>
    <row r="49" spans="1:13" s="41" customFormat="1" ht="20.100000000000001" customHeight="1" x14ac:dyDescent="0.25">
      <c r="A49" s="49"/>
      <c r="B49" s="21"/>
      <c r="C49" s="48"/>
      <c r="D49" s="47"/>
      <c r="E49" s="48"/>
      <c r="F49" s="47"/>
      <c r="G49" s="23"/>
      <c r="H49" s="25"/>
      <c r="I49" s="47"/>
      <c r="J49" s="26"/>
      <c r="K49" s="26"/>
      <c r="L49" s="26"/>
      <c r="M49" s="11"/>
    </row>
    <row r="50" spans="1:13" ht="20.100000000000001" customHeight="1" x14ac:dyDescent="0.25">
      <c r="A50" s="20"/>
      <c r="B50" s="21"/>
      <c r="C50" s="48"/>
      <c r="D50" s="47"/>
      <c r="E50" s="48"/>
      <c r="F50" s="47"/>
      <c r="G50" s="23"/>
      <c r="H50" s="25"/>
      <c r="I50" s="47"/>
      <c r="J50" s="26"/>
      <c r="K50" s="26"/>
      <c r="L50" s="26"/>
    </row>
    <row r="51" spans="1:13" ht="20.100000000000001" customHeight="1" x14ac:dyDescent="0.25">
      <c r="A51" s="20"/>
      <c r="B51" s="21"/>
      <c r="C51" s="50"/>
      <c r="D51" s="23"/>
      <c r="E51" s="21"/>
      <c r="F51" s="21"/>
      <c r="G51" s="21"/>
      <c r="H51" s="23"/>
      <c r="I51" s="21"/>
      <c r="J51" s="21"/>
      <c r="K51" s="26"/>
      <c r="L51" s="26"/>
    </row>
    <row r="52" spans="1:13" s="41" customFormat="1" ht="20.100000000000001" customHeight="1" x14ac:dyDescent="0.25">
      <c r="A52" s="49"/>
      <c r="B52" s="21"/>
      <c r="C52" s="48"/>
      <c r="D52" s="47"/>
      <c r="E52" s="48"/>
      <c r="F52" s="47"/>
      <c r="G52" s="23"/>
      <c r="H52" s="25"/>
      <c r="I52" s="47"/>
      <c r="J52" s="26"/>
      <c r="K52" s="26"/>
      <c r="L52" s="26"/>
      <c r="M52" s="11"/>
    </row>
    <row r="53" spans="1:13" ht="20.100000000000001" customHeight="1" x14ac:dyDescent="0.25">
      <c r="A53" s="20"/>
      <c r="B53" s="21"/>
      <c r="C53" s="50"/>
      <c r="D53" s="23"/>
      <c r="E53" s="21"/>
      <c r="F53" s="21"/>
      <c r="G53" s="21"/>
      <c r="H53" s="23"/>
      <c r="I53" s="21"/>
      <c r="J53" s="21"/>
      <c r="K53" s="26"/>
      <c r="L53" s="26"/>
    </row>
    <row r="54" spans="1:13" ht="20.100000000000001" customHeight="1" x14ac:dyDescent="0.25">
      <c r="A54" s="20"/>
      <c r="B54" s="21"/>
      <c r="C54" s="50"/>
      <c r="D54" s="23"/>
      <c r="E54" s="21"/>
      <c r="F54" s="21"/>
      <c r="G54" s="21"/>
      <c r="H54" s="23"/>
      <c r="I54" s="21"/>
      <c r="J54" s="21"/>
      <c r="K54" s="26"/>
      <c r="L54" s="26"/>
    </row>
    <row r="55" spans="1:13" s="41" customFormat="1" ht="20.100000000000001" customHeight="1" x14ac:dyDescent="0.25">
      <c r="A55" s="49"/>
      <c r="B55" s="21"/>
      <c r="C55" s="48"/>
      <c r="D55" s="47"/>
      <c r="E55" s="48"/>
      <c r="F55" s="47"/>
      <c r="G55" s="23"/>
      <c r="H55" s="25"/>
      <c r="I55" s="47"/>
      <c r="J55" s="26"/>
      <c r="K55" s="26"/>
      <c r="L55" s="26"/>
      <c r="M55" s="11"/>
    </row>
    <row r="56" spans="1:13" ht="20.100000000000001" customHeight="1" x14ac:dyDescent="0.25">
      <c r="A56" s="20"/>
      <c r="B56" s="21"/>
      <c r="C56" s="48"/>
      <c r="D56" s="47"/>
      <c r="E56" s="48"/>
      <c r="F56" s="47"/>
      <c r="G56" s="23"/>
      <c r="H56" s="25"/>
      <c r="I56" s="47"/>
      <c r="J56" s="26"/>
      <c r="K56" s="26"/>
      <c r="L56" s="26"/>
    </row>
    <row r="57" spans="1:13" ht="20.100000000000001" customHeight="1" x14ac:dyDescent="0.25">
      <c r="A57" s="20"/>
      <c r="B57" s="21"/>
      <c r="C57" s="48"/>
      <c r="D57" s="47"/>
      <c r="E57" s="48"/>
      <c r="F57" s="47"/>
      <c r="G57" s="23"/>
      <c r="H57" s="25"/>
      <c r="I57" s="47"/>
      <c r="J57" s="26"/>
      <c r="K57" s="26"/>
      <c r="L57" s="26"/>
    </row>
    <row r="58" spans="1:13" ht="20.100000000000001" customHeight="1" x14ac:dyDescent="0.25">
      <c r="A58" s="20"/>
      <c r="B58" s="21"/>
      <c r="C58" s="50"/>
      <c r="D58" s="23"/>
      <c r="E58" s="21"/>
      <c r="F58" s="21"/>
      <c r="G58" s="21"/>
      <c r="H58" s="23"/>
      <c r="I58" s="21"/>
      <c r="J58" s="21"/>
      <c r="K58" s="26"/>
      <c r="L58" s="26"/>
    </row>
    <row r="59" spans="1:13" ht="20.100000000000001" customHeight="1" x14ac:dyDescent="0.25">
      <c r="A59" s="20"/>
      <c r="B59" s="21"/>
      <c r="C59" s="50"/>
      <c r="D59" s="23"/>
      <c r="E59" s="21"/>
      <c r="F59" s="21"/>
      <c r="G59" s="21"/>
      <c r="H59" s="23"/>
      <c r="I59" s="21"/>
      <c r="J59" s="21"/>
      <c r="K59" s="26"/>
      <c r="L59" s="26"/>
    </row>
    <row r="60" spans="1:13" ht="20.100000000000001" customHeight="1" x14ac:dyDescent="0.25">
      <c r="A60" s="20"/>
      <c r="B60" s="21"/>
      <c r="C60" s="50"/>
      <c r="D60" s="23"/>
      <c r="E60" s="21"/>
      <c r="F60" s="21"/>
      <c r="G60" s="21"/>
      <c r="H60" s="23"/>
      <c r="I60" s="21"/>
      <c r="J60" s="21"/>
      <c r="K60" s="26"/>
      <c r="L60" s="26"/>
    </row>
    <row r="61" spans="1:13" ht="20.100000000000001" customHeight="1" x14ac:dyDescent="0.25">
      <c r="A61" s="20"/>
      <c r="B61" s="21"/>
      <c r="C61" s="50"/>
      <c r="D61" s="23"/>
      <c r="E61" s="21"/>
      <c r="F61" s="21"/>
      <c r="G61" s="21"/>
      <c r="H61" s="23"/>
      <c r="I61" s="21"/>
      <c r="J61" s="21"/>
      <c r="K61" s="26"/>
      <c r="L61" s="26"/>
    </row>
    <row r="62" spans="1:13" ht="20.100000000000001" customHeight="1" x14ac:dyDescent="0.25">
      <c r="A62" s="20"/>
      <c r="B62" s="21"/>
      <c r="C62" s="50"/>
      <c r="D62" s="23"/>
      <c r="E62" s="21"/>
      <c r="F62" s="21"/>
      <c r="G62" s="21"/>
      <c r="H62" s="23"/>
      <c r="I62" s="21"/>
      <c r="J62" s="21"/>
      <c r="K62" s="26"/>
      <c r="L62" s="26"/>
    </row>
    <row r="63" spans="1:13" ht="20.100000000000001" customHeight="1" x14ac:dyDescent="0.25">
      <c r="A63" s="20"/>
      <c r="B63" s="21"/>
      <c r="C63" s="50"/>
      <c r="D63" s="23"/>
      <c r="E63" s="21"/>
      <c r="F63" s="21"/>
      <c r="G63" s="21"/>
      <c r="H63" s="23"/>
      <c r="I63" s="21"/>
      <c r="J63" s="21"/>
      <c r="K63" s="26"/>
      <c r="L63" s="26"/>
    </row>
    <row r="64" spans="1:13" ht="20.100000000000001" customHeight="1" x14ac:dyDescent="0.25">
      <c r="A64" s="20"/>
      <c r="B64" s="21"/>
      <c r="C64" s="50"/>
      <c r="D64" s="23"/>
      <c r="E64" s="21"/>
      <c r="F64" s="21"/>
      <c r="G64" s="21"/>
      <c r="H64" s="23"/>
      <c r="I64" s="21"/>
      <c r="J64" s="21"/>
      <c r="K64" s="26"/>
      <c r="L64" s="26"/>
    </row>
    <row r="65" spans="1:22" ht="19.5" customHeight="1" x14ac:dyDescent="0.25">
      <c r="A65" s="34"/>
      <c r="B65" s="21"/>
      <c r="C65" s="46"/>
      <c r="D65" s="23"/>
      <c r="E65" s="26"/>
      <c r="F65" s="24"/>
      <c r="G65" s="23"/>
      <c r="H65" s="25"/>
      <c r="I65" s="47"/>
      <c r="J65" s="47"/>
      <c r="K65" s="26"/>
      <c r="L65" s="26"/>
      <c r="M65" s="14"/>
      <c r="R65" s="14"/>
      <c r="T65" s="14"/>
      <c r="V65" s="14"/>
    </row>
    <row r="66" spans="1:22" ht="19.5" customHeight="1" x14ac:dyDescent="0.25">
      <c r="A66" s="34"/>
      <c r="B66" s="21"/>
      <c r="C66" s="46"/>
      <c r="D66" s="23"/>
      <c r="E66" s="26"/>
      <c r="F66" s="24"/>
      <c r="G66" s="23"/>
      <c r="H66" s="25"/>
      <c r="I66" s="47"/>
      <c r="J66" s="47"/>
      <c r="K66" s="26"/>
      <c r="L66" s="26"/>
      <c r="M66" s="14"/>
      <c r="R66" s="14"/>
      <c r="T66" s="14"/>
      <c r="V66" s="14"/>
    </row>
    <row r="67" spans="1:22" ht="20.100000000000001" customHeight="1" x14ac:dyDescent="0.25">
      <c r="A67" s="20"/>
      <c r="B67" s="21"/>
      <c r="C67" s="23"/>
      <c r="D67" s="23"/>
      <c r="E67" s="21"/>
      <c r="F67" s="21"/>
      <c r="G67" s="21"/>
      <c r="H67" s="37"/>
      <c r="I67" s="32"/>
      <c r="J67" s="21"/>
      <c r="K67" s="26"/>
      <c r="L67" s="43"/>
    </row>
    <row r="68" spans="1:22" s="41" customFormat="1" ht="20.100000000000001" customHeight="1" x14ac:dyDescent="0.25">
      <c r="A68" s="49"/>
      <c r="B68" s="32"/>
      <c r="C68" s="44"/>
      <c r="D68" s="37"/>
      <c r="E68" s="45"/>
      <c r="F68" s="32"/>
      <c r="G68" s="32"/>
      <c r="H68" s="37"/>
      <c r="I68" s="32"/>
      <c r="J68" s="43"/>
      <c r="K68" s="43"/>
      <c r="L68" s="43"/>
    </row>
    <row r="69" spans="1:22" s="41" customFormat="1" ht="20.100000000000001" customHeight="1" x14ac:dyDescent="0.25">
      <c r="A69" s="49"/>
      <c r="B69" s="32"/>
      <c r="C69" s="44"/>
      <c r="D69" s="37"/>
      <c r="E69" s="45"/>
      <c r="F69" s="32"/>
      <c r="G69" s="32"/>
      <c r="H69" s="37"/>
      <c r="I69" s="32"/>
      <c r="J69" s="43"/>
      <c r="K69" s="43"/>
      <c r="L69" s="43"/>
    </row>
    <row r="70" spans="1:22" ht="20.100000000000001" customHeight="1" thickBot="1" x14ac:dyDescent="0.3">
      <c r="A70" s="51"/>
      <c r="B70" s="52"/>
      <c r="C70" s="52"/>
      <c r="D70" s="53"/>
      <c r="E70" s="54"/>
      <c r="F70" s="54"/>
      <c r="G70" s="54"/>
      <c r="H70" s="53"/>
      <c r="I70" s="54"/>
      <c r="J70" s="54"/>
      <c r="K70" s="54"/>
      <c r="L70" s="54"/>
    </row>
  </sheetData>
  <phoneticPr fontId="5" type="noConversion"/>
  <pageMargins left="0.43307086614173229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D7C-ECDE-41A5-BD2C-1C608DF0ED3B}">
  <dimension ref="A1:H19"/>
  <sheetViews>
    <sheetView workbookViewId="0"/>
  </sheetViews>
  <sheetFormatPr defaultRowHeight="13.2" x14ac:dyDescent="0.25"/>
  <cols>
    <col min="1" max="1" width="4.109375" customWidth="1"/>
    <col min="2" max="2" width="13.21875" customWidth="1"/>
    <col min="3" max="3" width="17.5546875" customWidth="1"/>
    <col min="4" max="5" width="9.88671875" customWidth="1"/>
    <col min="6" max="6" width="9.77734375" customWidth="1"/>
    <col min="7" max="7" width="13.5546875" customWidth="1"/>
    <col min="8" max="8" width="19.88671875" customWidth="1"/>
  </cols>
  <sheetData>
    <row r="1" spans="1:8" s="62" customFormat="1" ht="24" customHeight="1" x14ac:dyDescent="0.25">
      <c r="A1" s="62" t="s">
        <v>0</v>
      </c>
      <c r="B1" s="62" t="s">
        <v>38</v>
      </c>
      <c r="C1" s="62" t="s">
        <v>34</v>
      </c>
      <c r="D1" s="62" t="s">
        <v>35</v>
      </c>
      <c r="E1" s="62" t="s">
        <v>36</v>
      </c>
      <c r="F1" s="63" t="s">
        <v>250</v>
      </c>
      <c r="G1" s="62" t="s">
        <v>37</v>
      </c>
    </row>
    <row r="2" spans="1:8" s="62" customFormat="1" ht="24" customHeight="1" x14ac:dyDescent="0.25">
      <c r="D2" s="64"/>
      <c r="E2" s="65">
        <v>405</v>
      </c>
      <c r="F2" s="66"/>
      <c r="G2" s="65"/>
    </row>
    <row r="3" spans="1:8" s="62" customFormat="1" ht="24" customHeight="1" x14ac:dyDescent="0.25">
      <c r="D3" s="64"/>
      <c r="E3" s="65"/>
      <c r="F3" s="66"/>
      <c r="G3" s="65"/>
    </row>
    <row r="4" spans="1:8" s="60" customFormat="1" ht="24" customHeight="1" x14ac:dyDescent="0.25">
      <c r="A4" s="67">
        <v>1</v>
      </c>
      <c r="B4" t="s">
        <v>32</v>
      </c>
      <c r="C4" t="s">
        <v>33</v>
      </c>
      <c r="D4" s="68">
        <v>0</v>
      </c>
      <c r="E4" s="1">
        <f>SUM($E$2)</f>
        <v>405</v>
      </c>
      <c r="F4" s="69"/>
      <c r="G4" s="1">
        <f>D4*E4+F4</f>
        <v>0</v>
      </c>
    </row>
    <row r="5" spans="1:8" s="60" customFormat="1" ht="24" customHeight="1" x14ac:dyDescent="0.25">
      <c r="A5" s="67">
        <v>2</v>
      </c>
      <c r="B5" t="s">
        <v>32</v>
      </c>
      <c r="C5" t="s">
        <v>28</v>
      </c>
      <c r="D5" s="68">
        <v>132</v>
      </c>
      <c r="E5" s="1">
        <f>SUM($E$2)</f>
        <v>405</v>
      </c>
      <c r="F5" s="69"/>
      <c r="G5" s="1">
        <f>D5*E5+F5</f>
        <v>53460</v>
      </c>
      <c r="H5" s="80" t="s">
        <v>265</v>
      </c>
    </row>
    <row r="6" spans="1:8" s="60" customFormat="1" ht="24" customHeight="1" x14ac:dyDescent="0.25">
      <c r="A6" s="67"/>
      <c r="D6" s="68"/>
      <c r="E6" s="1"/>
      <c r="F6" s="69"/>
      <c r="G6" s="1"/>
    </row>
    <row r="7" spans="1:8" s="60" customFormat="1" ht="24" customHeight="1" x14ac:dyDescent="0.25">
      <c r="A7" s="67"/>
      <c r="D7" s="68"/>
      <c r="E7" s="1"/>
      <c r="F7" s="69"/>
      <c r="G7" s="1"/>
    </row>
    <row r="8" spans="1:8" s="60" customFormat="1" ht="24" customHeight="1" x14ac:dyDescent="0.25">
      <c r="A8" s="67"/>
      <c r="D8" s="68"/>
      <c r="E8" s="1"/>
      <c r="F8" s="69"/>
      <c r="G8" s="1"/>
    </row>
    <row r="9" spans="1:8" s="55" customFormat="1" ht="24" customHeight="1" x14ac:dyDescent="0.25">
      <c r="B9" s="59"/>
      <c r="C9" s="56"/>
      <c r="D9" s="57"/>
      <c r="E9" s="58"/>
      <c r="F9" s="58"/>
      <c r="G9" s="58"/>
      <c r="H9" s="58"/>
    </row>
    <row r="10" spans="1:8" s="61" customFormat="1" ht="24" customHeight="1" x14ac:dyDescent="0.25">
      <c r="A10" s="66"/>
      <c r="D10" s="70"/>
      <c r="E10" s="69"/>
      <c r="F10" s="69"/>
      <c r="G10" s="69"/>
    </row>
    <row r="11" spans="1:8" s="61" customFormat="1" ht="24" customHeight="1" x14ac:dyDescent="0.25">
      <c r="A11" s="66"/>
      <c r="B11" s="71"/>
      <c r="D11" s="70"/>
      <c r="E11" s="69"/>
      <c r="F11" s="69"/>
      <c r="G11" s="69"/>
    </row>
    <row r="12" spans="1:8" s="60" customFormat="1" ht="24" customHeight="1" x14ac:dyDescent="0.25">
      <c r="A12" s="67"/>
      <c r="D12" s="68"/>
      <c r="E12" s="1"/>
      <c r="F12" s="69"/>
      <c r="G12" s="1"/>
    </row>
    <row r="13" spans="1:8" s="60" customFormat="1" ht="24" customHeight="1" x14ac:dyDescent="0.25">
      <c r="D13" s="68"/>
      <c r="E13" s="72"/>
      <c r="F13" s="73"/>
      <c r="G13" s="72"/>
    </row>
    <row r="14" spans="1:8" s="62" customFormat="1" ht="24" customHeight="1" x14ac:dyDescent="0.25">
      <c r="C14" s="74" t="s">
        <v>251</v>
      </c>
      <c r="D14" s="75">
        <f>SUM(D3:D13)</f>
        <v>132</v>
      </c>
      <c r="E14" s="76"/>
      <c r="F14" s="77"/>
      <c r="G14" s="78">
        <f>SUM(G3:G13)</f>
        <v>53460</v>
      </c>
    </row>
    <row r="15" spans="1:8" s="60" customFormat="1" ht="24" customHeight="1" x14ac:dyDescent="0.25">
      <c r="F15" s="61"/>
    </row>
    <row r="16" spans="1:8" s="60" customFormat="1" ht="24" customHeight="1" x14ac:dyDescent="0.25">
      <c r="F16" s="61"/>
    </row>
    <row r="17" spans="6:6" s="60" customFormat="1" ht="24" customHeight="1" x14ac:dyDescent="0.25">
      <c r="F17" s="61"/>
    </row>
    <row r="18" spans="6:6" s="60" customFormat="1" ht="24" customHeight="1" x14ac:dyDescent="0.25">
      <c r="F18" s="61"/>
    </row>
    <row r="19" spans="6:6" s="60" customFormat="1" ht="24" customHeight="1" x14ac:dyDescent="0.25">
      <c r="F19" s="61"/>
    </row>
  </sheetData>
  <printOptions gridLines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DB76-0660-428D-8006-E2F9106E4538}">
  <dimension ref="A1:J10"/>
  <sheetViews>
    <sheetView workbookViewId="0"/>
  </sheetViews>
  <sheetFormatPr defaultRowHeight="13.2" x14ac:dyDescent="0.25"/>
  <cols>
    <col min="1" max="1" width="5.6640625" style="7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1.44140625" bestFit="1" customWidth="1"/>
    <col min="8" max="10" width="14.6640625" customWidth="1"/>
  </cols>
  <sheetData>
    <row r="1" spans="1:10" ht="16.5" customHeight="1" x14ac:dyDescent="0.25"/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246</v>
      </c>
      <c r="J2" t="s">
        <v>36</v>
      </c>
    </row>
    <row r="3" spans="1:10" ht="16.5" customHeight="1" x14ac:dyDescent="0.25">
      <c r="I3">
        <v>405</v>
      </c>
    </row>
    <row r="4" spans="1:10" ht="16.5" customHeight="1" x14ac:dyDescent="0.25">
      <c r="A4" s="7">
        <v>1</v>
      </c>
      <c r="B4" t="s">
        <v>32</v>
      </c>
      <c r="C4" t="s">
        <v>33</v>
      </c>
      <c r="G4" s="8"/>
      <c r="I4">
        <f>SUM($I$3)</f>
        <v>405</v>
      </c>
      <c r="J4" s="4">
        <f>H4*I4</f>
        <v>0</v>
      </c>
    </row>
    <row r="5" spans="1:10" ht="16.5" customHeight="1" x14ac:dyDescent="0.25">
      <c r="A5" s="7">
        <v>2</v>
      </c>
      <c r="B5" t="s">
        <v>32</v>
      </c>
      <c r="C5" t="s">
        <v>33</v>
      </c>
      <c r="G5" s="8"/>
      <c r="I5">
        <f>SUM($I$3)</f>
        <v>405</v>
      </c>
      <c r="J5" s="4">
        <f>H5*I5</f>
        <v>0</v>
      </c>
    </row>
    <row r="6" spans="1:10" ht="16.5" customHeight="1" x14ac:dyDescent="0.25">
      <c r="A6" s="7">
        <v>3</v>
      </c>
      <c r="B6" t="s">
        <v>32</v>
      </c>
      <c r="C6" t="s">
        <v>33</v>
      </c>
      <c r="G6" s="8"/>
      <c r="I6">
        <f>SUM($I$3)</f>
        <v>405</v>
      </c>
      <c r="J6" s="4">
        <f>H6*I6</f>
        <v>0</v>
      </c>
    </row>
    <row r="7" spans="1:10" ht="16.5" customHeight="1" x14ac:dyDescent="0.25">
      <c r="A7" s="7">
        <v>4</v>
      </c>
      <c r="B7" t="s">
        <v>32</v>
      </c>
      <c r="C7" t="s">
        <v>33</v>
      </c>
      <c r="G7" s="8"/>
      <c r="I7">
        <f>SUM($I$3)</f>
        <v>405</v>
      </c>
      <c r="J7" s="4">
        <f>H7*I7</f>
        <v>0</v>
      </c>
    </row>
    <row r="10" spans="1:10" ht="20.100000000000001" customHeight="1" x14ac:dyDescent="0.25">
      <c r="H10" s="5">
        <f>SUM(H4:H9)</f>
        <v>0</v>
      </c>
      <c r="I10" s="5"/>
      <c r="J10" s="6">
        <f>SUM(J4:J9)</f>
        <v>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C8CD-4759-4107-BAD4-250B85ECC347}">
  <dimension ref="A1:P110"/>
  <sheetViews>
    <sheetView topLeftCell="A93" workbookViewId="0">
      <selection activeCell="J110" sqref="J110"/>
    </sheetView>
  </sheetViews>
  <sheetFormatPr defaultRowHeight="13.2" x14ac:dyDescent="0.25"/>
  <cols>
    <col min="1" max="1" width="5.6640625" style="7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4.6640625" bestFit="1" customWidth="1"/>
    <col min="8" max="9" width="14.6640625" customWidth="1"/>
    <col min="10" max="10" width="14.6640625" style="4" customWidth="1"/>
    <col min="11" max="13" width="22.33203125" style="60" customWidth="1"/>
  </cols>
  <sheetData>
    <row r="1" spans="1:10" ht="16.5" customHeight="1" x14ac:dyDescent="0.25">
      <c r="J1" s="3"/>
    </row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246</v>
      </c>
      <c r="J2" s="4" t="s">
        <v>36</v>
      </c>
    </row>
    <row r="3" spans="1:10" ht="16.5" customHeight="1" x14ac:dyDescent="0.25">
      <c r="I3">
        <v>405</v>
      </c>
    </row>
    <row r="4" spans="1:10" ht="16.5" customHeight="1" x14ac:dyDescent="0.25">
      <c r="A4" s="7">
        <v>1</v>
      </c>
      <c r="B4" t="s">
        <v>32</v>
      </c>
      <c r="C4" t="s">
        <v>28</v>
      </c>
      <c r="D4" t="s">
        <v>181</v>
      </c>
      <c r="E4" t="s">
        <v>182</v>
      </c>
      <c r="F4" t="s">
        <v>183</v>
      </c>
      <c r="G4" s="8" t="str">
        <f t="shared" ref="G4:G35" si="0">D4&amp;E4&amp;" "&amp;F4</f>
        <v>นางสาวกัลยา อนุวงศ์เจริญ</v>
      </c>
      <c r="H4">
        <v>1</v>
      </c>
      <c r="I4">
        <f t="shared" ref="I4:I35" si="1">SUM($I$3)</f>
        <v>405</v>
      </c>
      <c r="J4" s="4">
        <f t="shared" ref="J4:J35" si="2">H4*I4</f>
        <v>405</v>
      </c>
    </row>
    <row r="5" spans="1:10" ht="16.5" customHeight="1" x14ac:dyDescent="0.25">
      <c r="A5" s="7">
        <v>2</v>
      </c>
      <c r="B5" t="s">
        <v>32</v>
      </c>
      <c r="C5" t="s">
        <v>28</v>
      </c>
      <c r="D5" t="s">
        <v>43</v>
      </c>
      <c r="E5" t="s">
        <v>172</v>
      </c>
      <c r="F5" t="s">
        <v>173</v>
      </c>
      <c r="G5" s="8" t="str">
        <f t="shared" si="0"/>
        <v>นางเกศิณี สายอุดม</v>
      </c>
      <c r="H5">
        <v>1</v>
      </c>
      <c r="I5">
        <f t="shared" si="1"/>
        <v>405</v>
      </c>
      <c r="J5" s="4">
        <f t="shared" si="2"/>
        <v>405</v>
      </c>
    </row>
    <row r="6" spans="1:10" ht="16.5" customHeight="1" x14ac:dyDescent="0.25">
      <c r="A6" s="7">
        <v>3</v>
      </c>
      <c r="B6" t="s">
        <v>32</v>
      </c>
      <c r="C6" t="s">
        <v>28</v>
      </c>
      <c r="D6" t="s">
        <v>181</v>
      </c>
      <c r="E6" t="s">
        <v>184</v>
      </c>
      <c r="F6" t="s">
        <v>185</v>
      </c>
      <c r="G6" s="8" t="str">
        <f t="shared" si="0"/>
        <v>นางสาวเกศินี ไชยเทพ</v>
      </c>
      <c r="H6">
        <v>1</v>
      </c>
      <c r="I6">
        <f t="shared" si="1"/>
        <v>405</v>
      </c>
      <c r="J6" s="4">
        <f t="shared" si="2"/>
        <v>405</v>
      </c>
    </row>
    <row r="7" spans="1:10" ht="16.5" customHeight="1" x14ac:dyDescent="0.25">
      <c r="A7" s="7">
        <v>4</v>
      </c>
      <c r="B7" t="s">
        <v>32</v>
      </c>
      <c r="C7" t="s">
        <v>28</v>
      </c>
      <c r="D7" t="s">
        <v>43</v>
      </c>
      <c r="E7" t="s">
        <v>168</v>
      </c>
      <c r="F7" t="s">
        <v>169</v>
      </c>
      <c r="G7" s="8" t="str">
        <f t="shared" si="0"/>
        <v>นางไขศรี อุดมสม</v>
      </c>
      <c r="H7">
        <v>1</v>
      </c>
      <c r="I7">
        <f t="shared" si="1"/>
        <v>405</v>
      </c>
      <c r="J7" s="4">
        <f t="shared" si="2"/>
        <v>405</v>
      </c>
    </row>
    <row r="8" spans="1:10" ht="16.5" customHeight="1" x14ac:dyDescent="0.25">
      <c r="A8" s="7">
        <v>5</v>
      </c>
      <c r="B8" t="s">
        <v>32</v>
      </c>
      <c r="C8" t="s">
        <v>28</v>
      </c>
      <c r="D8" t="s">
        <v>43</v>
      </c>
      <c r="E8" t="s">
        <v>150</v>
      </c>
      <c r="F8" t="s">
        <v>151</v>
      </c>
      <c r="G8" s="8" t="str">
        <f t="shared" si="0"/>
        <v>นางจงรักษ์ นาวาจักร์</v>
      </c>
      <c r="H8">
        <v>1</v>
      </c>
      <c r="I8">
        <f t="shared" si="1"/>
        <v>405</v>
      </c>
      <c r="J8" s="4">
        <f t="shared" si="2"/>
        <v>405</v>
      </c>
    </row>
    <row r="9" spans="1:10" ht="16.5" customHeight="1" x14ac:dyDescent="0.25">
      <c r="A9" s="7">
        <v>6</v>
      </c>
      <c r="B9" t="s">
        <v>32</v>
      </c>
      <c r="C9" t="s">
        <v>28</v>
      </c>
      <c r="D9" t="s">
        <v>43</v>
      </c>
      <c r="E9" t="s">
        <v>60</v>
      </c>
      <c r="F9" t="s">
        <v>61</v>
      </c>
      <c r="G9" s="8" t="str">
        <f t="shared" si="0"/>
        <v>นางจารุวรรณ จิตรวงศ์นันท์</v>
      </c>
      <c r="H9">
        <v>1</v>
      </c>
      <c r="I9">
        <f t="shared" si="1"/>
        <v>405</v>
      </c>
      <c r="J9" s="4">
        <f t="shared" si="2"/>
        <v>405</v>
      </c>
    </row>
    <row r="10" spans="1:10" ht="16.5" customHeight="1" x14ac:dyDescent="0.25">
      <c r="A10" s="7">
        <v>7</v>
      </c>
      <c r="B10" t="s">
        <v>32</v>
      </c>
      <c r="C10" t="s">
        <v>28</v>
      </c>
      <c r="D10" t="s">
        <v>181</v>
      </c>
      <c r="E10" t="s">
        <v>194</v>
      </c>
      <c r="F10" t="s">
        <v>195</v>
      </c>
      <c r="G10" s="8" t="str">
        <f t="shared" si="0"/>
        <v>นางสาวจินตนา อยู่คมโชติ</v>
      </c>
      <c r="H10">
        <v>1</v>
      </c>
      <c r="I10">
        <f t="shared" si="1"/>
        <v>405</v>
      </c>
      <c r="J10" s="4">
        <f t="shared" si="2"/>
        <v>405</v>
      </c>
    </row>
    <row r="11" spans="1:10" ht="16.5" customHeight="1" x14ac:dyDescent="0.25">
      <c r="A11" s="7">
        <v>8</v>
      </c>
      <c r="B11" t="s">
        <v>32</v>
      </c>
      <c r="C11" t="s">
        <v>28</v>
      </c>
      <c r="D11" t="s">
        <v>181</v>
      </c>
      <c r="E11" t="s">
        <v>196</v>
      </c>
      <c r="F11" t="s">
        <v>197</v>
      </c>
      <c r="G11" s="8" t="str">
        <f t="shared" si="0"/>
        <v>นางสาวจีรพันธ์ เสนาหลวง</v>
      </c>
      <c r="H11">
        <v>1</v>
      </c>
      <c r="I11">
        <f t="shared" si="1"/>
        <v>405</v>
      </c>
      <c r="J11" s="4">
        <f t="shared" si="2"/>
        <v>405</v>
      </c>
    </row>
    <row r="12" spans="1:10" ht="16.5" customHeight="1" x14ac:dyDescent="0.25">
      <c r="A12" s="7">
        <v>9</v>
      </c>
      <c r="B12" t="s">
        <v>32</v>
      </c>
      <c r="C12" t="s">
        <v>28</v>
      </c>
      <c r="D12" t="s">
        <v>43</v>
      </c>
      <c r="E12" t="s">
        <v>44</v>
      </c>
      <c r="F12" t="s">
        <v>45</v>
      </c>
      <c r="G12" s="8" t="str">
        <f t="shared" si="0"/>
        <v>นางจุรีย์ ปทุมวรรณ</v>
      </c>
      <c r="H12">
        <v>1</v>
      </c>
      <c r="I12">
        <f t="shared" si="1"/>
        <v>405</v>
      </c>
      <c r="J12" s="4">
        <f t="shared" si="2"/>
        <v>405</v>
      </c>
    </row>
    <row r="13" spans="1:10" ht="16.5" customHeight="1" x14ac:dyDescent="0.25">
      <c r="A13" s="7">
        <v>10</v>
      </c>
      <c r="B13" t="s">
        <v>32</v>
      </c>
      <c r="C13" t="s">
        <v>28</v>
      </c>
      <c r="D13" t="s">
        <v>43</v>
      </c>
      <c r="E13" t="s">
        <v>64</v>
      </c>
      <c r="F13" t="s">
        <v>65</v>
      </c>
      <c r="G13" s="8" t="str">
        <f t="shared" si="0"/>
        <v>นางเฉลียว แสงสุวรรณ</v>
      </c>
      <c r="H13">
        <v>1</v>
      </c>
      <c r="I13">
        <f t="shared" si="1"/>
        <v>405</v>
      </c>
      <c r="J13" s="4">
        <f t="shared" si="2"/>
        <v>405</v>
      </c>
    </row>
    <row r="14" spans="1:10" ht="16.5" customHeight="1" x14ac:dyDescent="0.25">
      <c r="A14" s="7">
        <v>11</v>
      </c>
      <c r="B14" t="s">
        <v>32</v>
      </c>
      <c r="C14" t="s">
        <v>28</v>
      </c>
      <c r="D14" t="s">
        <v>43</v>
      </c>
      <c r="E14" t="s">
        <v>66</v>
      </c>
      <c r="F14" t="s">
        <v>67</v>
      </c>
      <c r="G14" s="8" t="str">
        <f t="shared" si="0"/>
        <v>นางชวนพิศ ไชยเดชะ</v>
      </c>
      <c r="H14">
        <v>1</v>
      </c>
      <c r="I14">
        <f t="shared" si="1"/>
        <v>405</v>
      </c>
      <c r="J14" s="4">
        <f t="shared" si="2"/>
        <v>405</v>
      </c>
    </row>
    <row r="15" spans="1:10" ht="16.5" customHeight="1" x14ac:dyDescent="0.25">
      <c r="A15" s="7">
        <v>12</v>
      </c>
      <c r="B15" t="s">
        <v>32</v>
      </c>
      <c r="C15" t="s">
        <v>28</v>
      </c>
      <c r="D15" t="s">
        <v>43</v>
      </c>
      <c r="E15" t="s">
        <v>68</v>
      </c>
      <c r="F15" t="s">
        <v>69</v>
      </c>
      <c r="G15" s="8" t="str">
        <f t="shared" si="0"/>
        <v>นางชิติสรรค์ ตนานุภาคย์</v>
      </c>
      <c r="H15">
        <v>2</v>
      </c>
      <c r="I15">
        <f t="shared" si="1"/>
        <v>405</v>
      </c>
      <c r="J15" s="4">
        <f t="shared" si="2"/>
        <v>810</v>
      </c>
    </row>
    <row r="16" spans="1:10" ht="16.5" customHeight="1" x14ac:dyDescent="0.25">
      <c r="A16" s="7">
        <v>13</v>
      </c>
      <c r="B16" t="s">
        <v>32</v>
      </c>
      <c r="C16" t="s">
        <v>28</v>
      </c>
      <c r="D16" t="s">
        <v>198</v>
      </c>
      <c r="E16" t="s">
        <v>205</v>
      </c>
      <c r="F16" t="s">
        <v>206</v>
      </c>
      <c r="G16" s="8" t="str">
        <f t="shared" si="0"/>
        <v>นายเชื้อ ยาระณะ</v>
      </c>
      <c r="H16">
        <v>1</v>
      </c>
      <c r="I16">
        <f t="shared" si="1"/>
        <v>405</v>
      </c>
      <c r="J16" s="4">
        <f t="shared" si="2"/>
        <v>405</v>
      </c>
    </row>
    <row r="17" spans="1:10" ht="16.5" customHeight="1" x14ac:dyDescent="0.25">
      <c r="A17" s="7">
        <v>14</v>
      </c>
      <c r="B17" t="s">
        <v>32</v>
      </c>
      <c r="C17" t="s">
        <v>28</v>
      </c>
      <c r="D17" t="s">
        <v>198</v>
      </c>
      <c r="E17" t="s">
        <v>207</v>
      </c>
      <c r="F17" t="s">
        <v>208</v>
      </c>
      <c r="G17" s="8" t="str">
        <f t="shared" si="0"/>
        <v>นายดนตรี ชวพันธุ์</v>
      </c>
      <c r="H17">
        <v>2</v>
      </c>
      <c r="I17">
        <f t="shared" si="1"/>
        <v>405</v>
      </c>
      <c r="J17" s="4">
        <f t="shared" si="2"/>
        <v>810</v>
      </c>
    </row>
    <row r="18" spans="1:10" ht="16.5" customHeight="1" x14ac:dyDescent="0.25">
      <c r="A18" s="7">
        <v>15</v>
      </c>
      <c r="B18" t="s">
        <v>32</v>
      </c>
      <c r="C18" t="s">
        <v>28</v>
      </c>
      <c r="D18" t="s">
        <v>43</v>
      </c>
      <c r="E18" t="s">
        <v>70</v>
      </c>
      <c r="F18" t="s">
        <v>71</v>
      </c>
      <c r="G18" s="8" t="str">
        <f t="shared" si="0"/>
        <v>นางทัศนีย์ มาละแซม</v>
      </c>
      <c r="H18">
        <v>1</v>
      </c>
      <c r="I18">
        <f t="shared" si="1"/>
        <v>405</v>
      </c>
      <c r="J18" s="4">
        <f t="shared" si="2"/>
        <v>405</v>
      </c>
    </row>
    <row r="19" spans="1:10" ht="16.5" customHeight="1" x14ac:dyDescent="0.25">
      <c r="A19" s="7">
        <v>16</v>
      </c>
      <c r="B19" t="s">
        <v>32</v>
      </c>
      <c r="C19" t="s">
        <v>28</v>
      </c>
      <c r="D19" t="s">
        <v>43</v>
      </c>
      <c r="E19" t="s">
        <v>72</v>
      </c>
      <c r="F19" t="s">
        <v>73</v>
      </c>
      <c r="G19" s="8" t="str">
        <f t="shared" si="0"/>
        <v>นางทิพาพร ชมภูรัตน์</v>
      </c>
      <c r="H19">
        <v>1</v>
      </c>
      <c r="I19">
        <f t="shared" si="1"/>
        <v>405</v>
      </c>
      <c r="J19" s="4">
        <f t="shared" si="2"/>
        <v>405</v>
      </c>
    </row>
    <row r="20" spans="1:10" ht="16.5" customHeight="1" x14ac:dyDescent="0.25">
      <c r="A20" s="7">
        <v>17</v>
      </c>
      <c r="B20" t="s">
        <v>32</v>
      </c>
      <c r="C20" t="s">
        <v>28</v>
      </c>
      <c r="D20" t="s">
        <v>43</v>
      </c>
      <c r="E20" t="s">
        <v>74</v>
      </c>
      <c r="F20" t="s">
        <v>75</v>
      </c>
      <c r="G20" s="8" t="str">
        <f t="shared" si="0"/>
        <v>นางทิวาภรณ์ จันทร์กลิ่น</v>
      </c>
      <c r="H20">
        <v>1</v>
      </c>
      <c r="I20">
        <f t="shared" si="1"/>
        <v>405</v>
      </c>
      <c r="J20" s="4">
        <f t="shared" si="2"/>
        <v>405</v>
      </c>
    </row>
    <row r="21" spans="1:10" ht="16.5" customHeight="1" x14ac:dyDescent="0.25">
      <c r="A21" s="7">
        <v>18</v>
      </c>
      <c r="B21" t="s">
        <v>32</v>
      </c>
      <c r="C21" t="s">
        <v>28</v>
      </c>
      <c r="D21" t="s">
        <v>181</v>
      </c>
      <c r="E21" t="s">
        <v>186</v>
      </c>
      <c r="F21" t="s">
        <v>187</v>
      </c>
      <c r="G21" s="8" t="str">
        <f t="shared" si="0"/>
        <v>นางสาวธัญญารัชฎ์ ถิระโพธิวงค์</v>
      </c>
      <c r="H21">
        <v>1</v>
      </c>
      <c r="I21">
        <f t="shared" si="1"/>
        <v>405</v>
      </c>
      <c r="J21" s="4">
        <f t="shared" si="2"/>
        <v>405</v>
      </c>
    </row>
    <row r="22" spans="1:10" ht="16.5" customHeight="1" x14ac:dyDescent="0.25">
      <c r="A22" s="7">
        <v>19</v>
      </c>
      <c r="B22" t="s">
        <v>32</v>
      </c>
      <c r="C22" t="s">
        <v>28</v>
      </c>
      <c r="D22" t="s">
        <v>43</v>
      </c>
      <c r="E22" t="s">
        <v>46</v>
      </c>
      <c r="F22" t="s">
        <v>47</v>
      </c>
      <c r="G22" s="8" t="str">
        <f t="shared" si="0"/>
        <v>นางธันะโสภิษฐ์ สุคันธศิริ</v>
      </c>
      <c r="H22">
        <v>2</v>
      </c>
      <c r="I22">
        <f t="shared" si="1"/>
        <v>405</v>
      </c>
      <c r="J22" s="4">
        <f t="shared" si="2"/>
        <v>810</v>
      </c>
    </row>
    <row r="23" spans="1:10" ht="16.5" customHeight="1" x14ac:dyDescent="0.25">
      <c r="A23" s="7">
        <v>20</v>
      </c>
      <c r="B23" t="s">
        <v>32</v>
      </c>
      <c r="C23" t="s">
        <v>28</v>
      </c>
      <c r="D23" t="s">
        <v>43</v>
      </c>
      <c r="E23" t="s">
        <v>76</v>
      </c>
      <c r="F23" t="s">
        <v>77</v>
      </c>
      <c r="G23" s="8" t="str">
        <f t="shared" si="0"/>
        <v>นางนงคราญ วงศ์ลือเกียรติ</v>
      </c>
      <c r="H23">
        <v>1</v>
      </c>
      <c r="I23">
        <f t="shared" si="1"/>
        <v>405</v>
      </c>
      <c r="J23" s="4">
        <f t="shared" si="2"/>
        <v>405</v>
      </c>
    </row>
    <row r="24" spans="1:10" ht="16.5" customHeight="1" x14ac:dyDescent="0.25">
      <c r="A24" s="7">
        <v>21</v>
      </c>
      <c r="B24" t="s">
        <v>32</v>
      </c>
      <c r="C24" t="s">
        <v>28</v>
      </c>
      <c r="D24" t="s">
        <v>198</v>
      </c>
      <c r="E24" t="s">
        <v>199</v>
      </c>
      <c r="F24" t="s">
        <v>200</v>
      </c>
      <c r="G24" s="8" t="str">
        <f t="shared" si="0"/>
        <v>นายนรินทร์ อุดมพันธุ์</v>
      </c>
      <c r="H24">
        <v>2</v>
      </c>
      <c r="I24">
        <f t="shared" si="1"/>
        <v>405</v>
      </c>
      <c r="J24" s="4">
        <f t="shared" si="2"/>
        <v>810</v>
      </c>
    </row>
    <row r="25" spans="1:10" ht="16.5" customHeight="1" x14ac:dyDescent="0.25">
      <c r="A25" s="7">
        <v>22</v>
      </c>
      <c r="B25" t="s">
        <v>32</v>
      </c>
      <c r="C25" t="s">
        <v>28</v>
      </c>
      <c r="D25" t="s">
        <v>43</v>
      </c>
      <c r="E25" t="s">
        <v>148</v>
      </c>
      <c r="F25" t="s">
        <v>149</v>
      </c>
      <c r="G25" s="8" t="str">
        <f t="shared" si="0"/>
        <v>นางนลินี กิจบัญชา</v>
      </c>
      <c r="H25">
        <v>1</v>
      </c>
      <c r="I25">
        <f t="shared" si="1"/>
        <v>405</v>
      </c>
      <c r="J25" s="4">
        <f t="shared" si="2"/>
        <v>405</v>
      </c>
    </row>
    <row r="26" spans="1:10" ht="16.5" customHeight="1" x14ac:dyDescent="0.25">
      <c r="A26" s="7">
        <v>23</v>
      </c>
      <c r="B26" t="s">
        <v>32</v>
      </c>
      <c r="C26" t="s">
        <v>28</v>
      </c>
      <c r="D26" t="s">
        <v>198</v>
      </c>
      <c r="E26" t="s">
        <v>209</v>
      </c>
      <c r="F26" t="s">
        <v>210</v>
      </c>
      <c r="G26" s="8" t="str">
        <f t="shared" si="0"/>
        <v>นายนิคม วัฒนกีบุตร</v>
      </c>
      <c r="H26">
        <v>1</v>
      </c>
      <c r="I26">
        <f t="shared" si="1"/>
        <v>405</v>
      </c>
      <c r="J26" s="4">
        <f t="shared" si="2"/>
        <v>405</v>
      </c>
    </row>
    <row r="27" spans="1:10" ht="16.5" customHeight="1" x14ac:dyDescent="0.25">
      <c r="A27" s="7">
        <v>24</v>
      </c>
      <c r="B27" t="s">
        <v>32</v>
      </c>
      <c r="C27" t="s">
        <v>28</v>
      </c>
      <c r="D27" t="s">
        <v>43</v>
      </c>
      <c r="E27" t="s">
        <v>80</v>
      </c>
      <c r="F27" t="s">
        <v>81</v>
      </c>
      <c r="G27" s="8" t="str">
        <f t="shared" si="0"/>
        <v>นางนิตยา อัตวุฒิ</v>
      </c>
      <c r="H27">
        <v>1</v>
      </c>
      <c r="I27">
        <f t="shared" si="1"/>
        <v>405</v>
      </c>
      <c r="J27" s="4">
        <f t="shared" si="2"/>
        <v>405</v>
      </c>
    </row>
    <row r="28" spans="1:10" ht="16.5" customHeight="1" x14ac:dyDescent="0.25">
      <c r="A28" s="7">
        <v>25</v>
      </c>
      <c r="B28" t="s">
        <v>32</v>
      </c>
      <c r="C28" t="s">
        <v>28</v>
      </c>
      <c r="D28" t="s">
        <v>43</v>
      </c>
      <c r="E28" t="s">
        <v>78</v>
      </c>
      <c r="F28" t="s">
        <v>79</v>
      </c>
      <c r="G28" s="8" t="str">
        <f t="shared" si="0"/>
        <v>นางนิตา ภูวกุล</v>
      </c>
      <c r="H28">
        <v>1</v>
      </c>
      <c r="I28">
        <f t="shared" si="1"/>
        <v>405</v>
      </c>
      <c r="J28" s="4">
        <f t="shared" si="2"/>
        <v>405</v>
      </c>
    </row>
    <row r="29" spans="1:10" ht="16.5" customHeight="1" x14ac:dyDescent="0.25">
      <c r="A29" s="7">
        <v>26</v>
      </c>
      <c r="B29" t="s">
        <v>32</v>
      </c>
      <c r="C29" t="s">
        <v>28</v>
      </c>
      <c r="D29" t="s">
        <v>43</v>
      </c>
      <c r="E29" t="s">
        <v>82</v>
      </c>
      <c r="F29" t="s">
        <v>83</v>
      </c>
      <c r="G29" s="8" t="str">
        <f t="shared" si="0"/>
        <v>นางนิธภา นิลทองคำ</v>
      </c>
      <c r="H29">
        <v>1</v>
      </c>
      <c r="I29">
        <f t="shared" si="1"/>
        <v>405</v>
      </c>
      <c r="J29" s="4">
        <f t="shared" si="2"/>
        <v>405</v>
      </c>
    </row>
    <row r="30" spans="1:10" ht="16.5" customHeight="1" x14ac:dyDescent="0.25">
      <c r="A30" s="7">
        <v>27</v>
      </c>
      <c r="B30" t="s">
        <v>32</v>
      </c>
      <c r="C30" t="s">
        <v>28</v>
      </c>
      <c r="D30" t="s">
        <v>43</v>
      </c>
      <c r="E30" t="s">
        <v>84</v>
      </c>
      <c r="F30" t="s">
        <v>85</v>
      </c>
      <c r="G30" s="8" t="str">
        <f t="shared" si="0"/>
        <v>นางบุญนาค สุวรรณมาลี</v>
      </c>
      <c r="H30">
        <v>1</v>
      </c>
      <c r="I30">
        <f t="shared" si="1"/>
        <v>405</v>
      </c>
      <c r="J30" s="4">
        <f t="shared" si="2"/>
        <v>405</v>
      </c>
    </row>
    <row r="31" spans="1:10" ht="16.5" customHeight="1" x14ac:dyDescent="0.25">
      <c r="A31" s="7">
        <v>28</v>
      </c>
      <c r="B31" t="s">
        <v>32</v>
      </c>
      <c r="C31" t="s">
        <v>28</v>
      </c>
      <c r="D31" t="s">
        <v>43</v>
      </c>
      <c r="E31" t="s">
        <v>86</v>
      </c>
      <c r="F31" t="s">
        <v>87</v>
      </c>
      <c r="G31" s="8" t="str">
        <f t="shared" si="0"/>
        <v>นางบุญเพียร พิชัยศิริ</v>
      </c>
      <c r="H31">
        <v>1</v>
      </c>
      <c r="I31">
        <f t="shared" si="1"/>
        <v>405</v>
      </c>
      <c r="J31" s="4">
        <f t="shared" si="2"/>
        <v>405</v>
      </c>
    </row>
    <row r="32" spans="1:10" ht="16.5" customHeight="1" x14ac:dyDescent="0.25">
      <c r="A32" s="7">
        <v>29</v>
      </c>
      <c r="B32" t="s">
        <v>32</v>
      </c>
      <c r="C32" t="s">
        <v>28</v>
      </c>
      <c r="D32" t="s">
        <v>198</v>
      </c>
      <c r="E32" t="s">
        <v>211</v>
      </c>
      <c r="F32" t="s">
        <v>212</v>
      </c>
      <c r="G32" s="8" t="str">
        <f t="shared" si="0"/>
        <v>นายบุญเรียง ปิ่นสุข</v>
      </c>
      <c r="H32">
        <v>1</v>
      </c>
      <c r="I32">
        <f t="shared" si="1"/>
        <v>405</v>
      </c>
      <c r="J32" s="4">
        <f t="shared" si="2"/>
        <v>405</v>
      </c>
    </row>
    <row r="33" spans="1:10" ht="16.5" customHeight="1" x14ac:dyDescent="0.25">
      <c r="A33" s="7">
        <v>30</v>
      </c>
      <c r="B33" t="s">
        <v>32</v>
      </c>
      <c r="C33" t="s">
        <v>28</v>
      </c>
      <c r="D33" t="s">
        <v>43</v>
      </c>
      <c r="E33" t="s">
        <v>88</v>
      </c>
      <c r="F33" t="s">
        <v>89</v>
      </c>
      <c r="G33" s="8" t="str">
        <f t="shared" si="0"/>
        <v>นางบุษบา ลออชัยรังษี</v>
      </c>
      <c r="H33">
        <v>1</v>
      </c>
      <c r="I33">
        <f t="shared" si="1"/>
        <v>405</v>
      </c>
      <c r="J33" s="4">
        <f t="shared" si="2"/>
        <v>405</v>
      </c>
    </row>
    <row r="34" spans="1:10" ht="16.5" customHeight="1" x14ac:dyDescent="0.25">
      <c r="A34" s="7">
        <v>31</v>
      </c>
      <c r="B34" t="s">
        <v>32</v>
      </c>
      <c r="C34" t="s">
        <v>28</v>
      </c>
      <c r="D34" t="s">
        <v>43</v>
      </c>
      <c r="E34" t="s">
        <v>158</v>
      </c>
      <c r="F34" t="s">
        <v>159</v>
      </c>
      <c r="G34" s="8" t="str">
        <f t="shared" si="0"/>
        <v>นางประกาย อุทัยทัศน์</v>
      </c>
      <c r="H34">
        <v>2</v>
      </c>
      <c r="I34">
        <f t="shared" si="1"/>
        <v>405</v>
      </c>
      <c r="J34" s="4">
        <f t="shared" si="2"/>
        <v>810</v>
      </c>
    </row>
    <row r="35" spans="1:10" ht="16.5" customHeight="1" x14ac:dyDescent="0.25">
      <c r="A35" s="7">
        <v>32</v>
      </c>
      <c r="B35" t="s">
        <v>32</v>
      </c>
      <c r="C35" t="s">
        <v>28</v>
      </c>
      <c r="D35" t="s">
        <v>198</v>
      </c>
      <c r="E35" t="s">
        <v>201</v>
      </c>
      <c r="F35" t="s">
        <v>202</v>
      </c>
      <c r="G35" s="8" t="str">
        <f t="shared" si="0"/>
        <v>นายประพันธ์ อินทารส</v>
      </c>
      <c r="H35">
        <v>1</v>
      </c>
      <c r="I35">
        <f t="shared" si="1"/>
        <v>405</v>
      </c>
      <c r="J35" s="4">
        <f t="shared" si="2"/>
        <v>405</v>
      </c>
    </row>
    <row r="36" spans="1:10" ht="16.5" customHeight="1" x14ac:dyDescent="0.25">
      <c r="A36" s="7">
        <v>33</v>
      </c>
      <c r="B36" t="s">
        <v>32</v>
      </c>
      <c r="C36" t="s">
        <v>28</v>
      </c>
      <c r="D36" t="s">
        <v>198</v>
      </c>
      <c r="E36" t="s">
        <v>213</v>
      </c>
      <c r="F36" t="s">
        <v>214</v>
      </c>
      <c r="G36" s="8" t="str">
        <f t="shared" ref="G36:G67" si="3">D36&amp;E36&amp;" "&amp;F36</f>
        <v>นายประสิทธิ์ จินดาพันธ์</v>
      </c>
      <c r="H36">
        <v>2</v>
      </c>
      <c r="I36">
        <f t="shared" ref="I36:I67" si="4">SUM($I$3)</f>
        <v>405</v>
      </c>
      <c r="J36" s="4">
        <f t="shared" ref="J36:J67" si="5">H36*I36</f>
        <v>810</v>
      </c>
    </row>
    <row r="37" spans="1:10" ht="16.5" customHeight="1" x14ac:dyDescent="0.25">
      <c r="A37" s="7">
        <v>34</v>
      </c>
      <c r="B37" t="s">
        <v>32</v>
      </c>
      <c r="C37" t="s">
        <v>28</v>
      </c>
      <c r="D37" t="s">
        <v>43</v>
      </c>
      <c r="E37" t="s">
        <v>90</v>
      </c>
      <c r="F37" t="s">
        <v>91</v>
      </c>
      <c r="G37" s="8" t="str">
        <f t="shared" si="3"/>
        <v>นางปราณี พลชำนิ</v>
      </c>
      <c r="H37">
        <v>1</v>
      </c>
      <c r="I37">
        <f t="shared" si="4"/>
        <v>405</v>
      </c>
      <c r="J37" s="4">
        <f t="shared" si="5"/>
        <v>405</v>
      </c>
    </row>
    <row r="38" spans="1:10" ht="16.5" customHeight="1" x14ac:dyDescent="0.25">
      <c r="A38" s="7">
        <v>35</v>
      </c>
      <c r="B38" t="s">
        <v>32</v>
      </c>
      <c r="C38" t="s">
        <v>28</v>
      </c>
      <c r="D38" t="s">
        <v>43</v>
      </c>
      <c r="E38" t="s">
        <v>90</v>
      </c>
      <c r="F38" t="s">
        <v>160</v>
      </c>
      <c r="G38" s="8" t="str">
        <f t="shared" si="3"/>
        <v>นางปราณี ฉุยกลัด</v>
      </c>
      <c r="H38">
        <v>1</v>
      </c>
      <c r="I38">
        <f t="shared" si="4"/>
        <v>405</v>
      </c>
      <c r="J38" s="4">
        <f t="shared" si="5"/>
        <v>405</v>
      </c>
    </row>
    <row r="39" spans="1:10" ht="16.5" customHeight="1" x14ac:dyDescent="0.25">
      <c r="A39" s="7">
        <v>36</v>
      </c>
      <c r="B39" t="s">
        <v>32</v>
      </c>
      <c r="C39" t="s">
        <v>28</v>
      </c>
      <c r="D39" t="s">
        <v>43</v>
      </c>
      <c r="E39" t="s">
        <v>92</v>
      </c>
      <c r="F39" t="s">
        <v>93</v>
      </c>
      <c r="G39" s="8" t="str">
        <f t="shared" si="3"/>
        <v>นางปรานอม แย่งขจร</v>
      </c>
      <c r="H39">
        <v>2</v>
      </c>
      <c r="I39">
        <f t="shared" si="4"/>
        <v>405</v>
      </c>
      <c r="J39" s="4">
        <f t="shared" si="5"/>
        <v>810</v>
      </c>
    </row>
    <row r="40" spans="1:10" ht="16.5" customHeight="1" x14ac:dyDescent="0.25">
      <c r="A40" s="7">
        <v>37</v>
      </c>
      <c r="B40" t="s">
        <v>32</v>
      </c>
      <c r="C40" t="s">
        <v>28</v>
      </c>
      <c r="D40" t="s">
        <v>43</v>
      </c>
      <c r="E40" t="s">
        <v>178</v>
      </c>
      <c r="F40" t="s">
        <v>179</v>
      </c>
      <c r="G40" s="8" t="str">
        <f t="shared" si="3"/>
        <v>นางผ่องพรรณ อินต๊ะศรี</v>
      </c>
      <c r="H40">
        <v>1</v>
      </c>
      <c r="I40">
        <f t="shared" si="4"/>
        <v>405</v>
      </c>
      <c r="J40" s="4">
        <f t="shared" si="5"/>
        <v>405</v>
      </c>
    </row>
    <row r="41" spans="1:10" ht="16.5" customHeight="1" x14ac:dyDescent="0.25">
      <c r="A41" s="7">
        <v>38</v>
      </c>
      <c r="B41" t="s">
        <v>32</v>
      </c>
      <c r="C41" t="s">
        <v>28</v>
      </c>
      <c r="D41" t="s">
        <v>198</v>
      </c>
      <c r="E41" t="s">
        <v>242</v>
      </c>
      <c r="F41" t="s">
        <v>243</v>
      </c>
      <c r="G41" s="8" t="str">
        <f t="shared" si="3"/>
        <v>นายพงค์พันธ์ ณ  เชียงใหม่</v>
      </c>
      <c r="H41">
        <v>1</v>
      </c>
      <c r="I41">
        <f t="shared" si="4"/>
        <v>405</v>
      </c>
      <c r="J41" s="4">
        <f t="shared" si="5"/>
        <v>405</v>
      </c>
    </row>
    <row r="42" spans="1:10" ht="16.5" customHeight="1" x14ac:dyDescent="0.25">
      <c r="A42" s="7">
        <v>39</v>
      </c>
      <c r="B42" t="s">
        <v>32</v>
      </c>
      <c r="C42" t="s">
        <v>28</v>
      </c>
      <c r="D42" t="s">
        <v>43</v>
      </c>
      <c r="E42" t="s">
        <v>94</v>
      </c>
      <c r="F42" t="s">
        <v>95</v>
      </c>
      <c r="G42" s="8" t="str">
        <f t="shared" si="3"/>
        <v>นางพรรณี อยู่สุข</v>
      </c>
      <c r="H42">
        <v>1</v>
      </c>
      <c r="I42">
        <f t="shared" si="4"/>
        <v>405</v>
      </c>
      <c r="J42" s="4">
        <f t="shared" si="5"/>
        <v>405</v>
      </c>
    </row>
    <row r="43" spans="1:10" ht="16.5" customHeight="1" x14ac:dyDescent="0.25">
      <c r="A43" s="7">
        <v>40</v>
      </c>
      <c r="B43" t="s">
        <v>32</v>
      </c>
      <c r="C43" t="s">
        <v>28</v>
      </c>
      <c r="D43" t="s">
        <v>43</v>
      </c>
      <c r="E43" t="s">
        <v>142</v>
      </c>
      <c r="F43" t="s">
        <v>143</v>
      </c>
      <c r="G43" s="8" t="str">
        <f t="shared" si="3"/>
        <v>นางพวงทอง ยืนบุญ</v>
      </c>
      <c r="H43">
        <v>1</v>
      </c>
      <c r="I43">
        <f t="shared" si="4"/>
        <v>405</v>
      </c>
      <c r="J43" s="4">
        <f t="shared" si="5"/>
        <v>405</v>
      </c>
    </row>
    <row r="44" spans="1:10" ht="16.5" customHeight="1" x14ac:dyDescent="0.25">
      <c r="A44" s="7">
        <v>41</v>
      </c>
      <c r="B44" t="s">
        <v>32</v>
      </c>
      <c r="C44" t="s">
        <v>28</v>
      </c>
      <c r="D44" t="s">
        <v>43</v>
      </c>
      <c r="E44" t="s">
        <v>48</v>
      </c>
      <c r="F44" t="s">
        <v>49</v>
      </c>
      <c r="G44" s="8" t="str">
        <f t="shared" si="3"/>
        <v>นางพัชราภรณ์ บุญจิตต์</v>
      </c>
      <c r="H44">
        <v>2</v>
      </c>
      <c r="I44">
        <f t="shared" si="4"/>
        <v>405</v>
      </c>
      <c r="J44" s="4">
        <f t="shared" si="5"/>
        <v>810</v>
      </c>
    </row>
    <row r="45" spans="1:10" ht="16.5" customHeight="1" x14ac:dyDescent="0.25">
      <c r="A45" s="7">
        <v>42</v>
      </c>
      <c r="B45" t="s">
        <v>32</v>
      </c>
      <c r="C45" t="s">
        <v>28</v>
      </c>
      <c r="D45" t="s">
        <v>43</v>
      </c>
      <c r="E45" t="s">
        <v>170</v>
      </c>
      <c r="F45" t="s">
        <v>171</v>
      </c>
      <c r="G45" s="8" t="str">
        <f t="shared" si="3"/>
        <v>นางพัชรินทร์ มอนไข่</v>
      </c>
      <c r="H45">
        <v>1</v>
      </c>
      <c r="I45">
        <f t="shared" si="4"/>
        <v>405</v>
      </c>
      <c r="J45" s="4">
        <f t="shared" si="5"/>
        <v>405</v>
      </c>
    </row>
    <row r="46" spans="1:10" ht="16.5" customHeight="1" x14ac:dyDescent="0.25">
      <c r="A46" s="7">
        <v>43</v>
      </c>
      <c r="B46" t="s">
        <v>32</v>
      </c>
      <c r="C46" t="s">
        <v>28</v>
      </c>
      <c r="D46" t="s">
        <v>181</v>
      </c>
      <c r="E46" t="s">
        <v>188</v>
      </c>
      <c r="F46" t="s">
        <v>189</v>
      </c>
      <c r="G46" s="8" t="str">
        <f t="shared" si="3"/>
        <v>นางสาวพัฒนา คุณาพร</v>
      </c>
      <c r="H46">
        <v>1</v>
      </c>
      <c r="I46">
        <f t="shared" si="4"/>
        <v>405</v>
      </c>
      <c r="J46" s="4">
        <f t="shared" si="5"/>
        <v>405</v>
      </c>
    </row>
    <row r="47" spans="1:10" ht="16.5" customHeight="1" x14ac:dyDescent="0.25">
      <c r="A47" s="7">
        <v>44</v>
      </c>
      <c r="B47" t="s">
        <v>32</v>
      </c>
      <c r="C47" t="s">
        <v>28</v>
      </c>
      <c r="D47" t="s">
        <v>198</v>
      </c>
      <c r="E47" t="s">
        <v>215</v>
      </c>
      <c r="F47" t="s">
        <v>216</v>
      </c>
      <c r="G47" s="8" t="str">
        <f t="shared" si="3"/>
        <v>นายพีระเดช สุรพิพิธ</v>
      </c>
      <c r="H47">
        <v>1</v>
      </c>
      <c r="I47">
        <f t="shared" si="4"/>
        <v>405</v>
      </c>
      <c r="J47" s="4">
        <f t="shared" si="5"/>
        <v>405</v>
      </c>
    </row>
    <row r="48" spans="1:10" ht="16.5" customHeight="1" x14ac:dyDescent="0.25">
      <c r="A48" s="7">
        <v>45</v>
      </c>
      <c r="B48" t="s">
        <v>32</v>
      </c>
      <c r="C48" t="s">
        <v>28</v>
      </c>
      <c r="D48" t="s">
        <v>43</v>
      </c>
      <c r="E48" t="s">
        <v>96</v>
      </c>
      <c r="F48" t="s">
        <v>97</v>
      </c>
      <c r="G48" s="8" t="str">
        <f t="shared" si="3"/>
        <v>นางเพ็ญศรี ประดับสุข</v>
      </c>
      <c r="H48">
        <v>1</v>
      </c>
      <c r="I48">
        <f t="shared" si="4"/>
        <v>405</v>
      </c>
      <c r="J48" s="4">
        <f t="shared" si="5"/>
        <v>405</v>
      </c>
    </row>
    <row r="49" spans="1:10" ht="16.5" customHeight="1" x14ac:dyDescent="0.25">
      <c r="A49" s="7">
        <v>46</v>
      </c>
      <c r="B49" t="s">
        <v>32</v>
      </c>
      <c r="C49" t="s">
        <v>28</v>
      </c>
      <c r="D49" t="s">
        <v>43</v>
      </c>
      <c r="E49" t="s">
        <v>161</v>
      </c>
      <c r="F49" t="s">
        <v>162</v>
      </c>
      <c r="G49" s="8" t="str">
        <f t="shared" si="3"/>
        <v>นางมณี ชัยทองศรี</v>
      </c>
      <c r="H49">
        <v>2</v>
      </c>
      <c r="I49">
        <f t="shared" si="4"/>
        <v>405</v>
      </c>
      <c r="J49" s="4">
        <f t="shared" si="5"/>
        <v>810</v>
      </c>
    </row>
    <row r="50" spans="1:10" ht="16.5" customHeight="1" x14ac:dyDescent="0.25">
      <c r="A50" s="7">
        <v>47</v>
      </c>
      <c r="B50" t="s">
        <v>32</v>
      </c>
      <c r="C50" t="s">
        <v>28</v>
      </c>
      <c r="D50" t="s">
        <v>198</v>
      </c>
      <c r="E50" t="s">
        <v>217</v>
      </c>
      <c r="F50" t="s">
        <v>218</v>
      </c>
      <c r="G50" s="8" t="str">
        <f t="shared" si="3"/>
        <v>นายไมตรี มาโนษวงศ์</v>
      </c>
      <c r="H50">
        <v>1</v>
      </c>
      <c r="I50">
        <f t="shared" si="4"/>
        <v>405</v>
      </c>
      <c r="J50" s="4">
        <f t="shared" si="5"/>
        <v>405</v>
      </c>
    </row>
    <row r="51" spans="1:10" ht="16.5" customHeight="1" x14ac:dyDescent="0.25">
      <c r="A51" s="7">
        <v>48</v>
      </c>
      <c r="B51" t="s">
        <v>32</v>
      </c>
      <c r="C51" t="s">
        <v>28</v>
      </c>
      <c r="D51" t="s">
        <v>198</v>
      </c>
      <c r="E51" t="s">
        <v>219</v>
      </c>
      <c r="F51" t="s">
        <v>111</v>
      </c>
      <c r="G51" s="8" t="str">
        <f t="shared" si="3"/>
        <v>นายยงยุทธ มณีศรีแสง</v>
      </c>
      <c r="H51">
        <v>1</v>
      </c>
      <c r="I51">
        <f t="shared" si="4"/>
        <v>405</v>
      </c>
      <c r="J51" s="4">
        <f t="shared" si="5"/>
        <v>405</v>
      </c>
    </row>
    <row r="52" spans="1:10" ht="16.5" customHeight="1" x14ac:dyDescent="0.25">
      <c r="A52" s="7">
        <v>49</v>
      </c>
      <c r="B52" t="s">
        <v>32</v>
      </c>
      <c r="C52" t="s">
        <v>28</v>
      </c>
      <c r="D52" t="s">
        <v>43</v>
      </c>
      <c r="E52" t="s">
        <v>56</v>
      </c>
      <c r="F52" t="s">
        <v>57</v>
      </c>
      <c r="G52" s="8" t="str">
        <f t="shared" si="3"/>
        <v>นางเยาวลักษณ์ มาประเสริฐ</v>
      </c>
      <c r="H52">
        <v>1</v>
      </c>
      <c r="I52">
        <f t="shared" si="4"/>
        <v>405</v>
      </c>
      <c r="J52" s="4">
        <f t="shared" si="5"/>
        <v>405</v>
      </c>
    </row>
    <row r="53" spans="1:10" ht="16.5" customHeight="1" x14ac:dyDescent="0.25">
      <c r="A53" s="7">
        <v>50</v>
      </c>
      <c r="B53" t="s">
        <v>32</v>
      </c>
      <c r="C53" t="s">
        <v>28</v>
      </c>
      <c r="D53" t="s">
        <v>43</v>
      </c>
      <c r="E53" t="s">
        <v>56</v>
      </c>
      <c r="F53" t="s">
        <v>180</v>
      </c>
      <c r="G53" s="8" t="str">
        <f t="shared" si="3"/>
        <v>นางเยาวลักษณ์ นูเร</v>
      </c>
      <c r="H53">
        <v>2</v>
      </c>
      <c r="I53">
        <f t="shared" si="4"/>
        <v>405</v>
      </c>
      <c r="J53" s="4">
        <f t="shared" si="5"/>
        <v>810</v>
      </c>
    </row>
    <row r="54" spans="1:10" ht="16.5" customHeight="1" x14ac:dyDescent="0.25">
      <c r="A54" s="7">
        <v>51</v>
      </c>
      <c r="B54" t="s">
        <v>32</v>
      </c>
      <c r="C54" t="s">
        <v>28</v>
      </c>
      <c r="D54" t="s">
        <v>43</v>
      </c>
      <c r="E54" t="s">
        <v>163</v>
      </c>
      <c r="F54" t="s">
        <v>164</v>
      </c>
      <c r="G54" s="8" t="str">
        <f t="shared" si="3"/>
        <v>นางรมย์ชลี เนียมโภคะ</v>
      </c>
      <c r="H54">
        <v>1</v>
      </c>
      <c r="I54">
        <f t="shared" si="4"/>
        <v>405</v>
      </c>
      <c r="J54" s="4">
        <f t="shared" si="5"/>
        <v>405</v>
      </c>
    </row>
    <row r="55" spans="1:10" ht="16.5" customHeight="1" x14ac:dyDescent="0.25">
      <c r="A55" s="7">
        <v>52</v>
      </c>
      <c r="B55" t="s">
        <v>32</v>
      </c>
      <c r="C55" t="s">
        <v>28</v>
      </c>
      <c r="D55" t="s">
        <v>43</v>
      </c>
      <c r="E55" t="s">
        <v>62</v>
      </c>
      <c r="F55" t="s">
        <v>63</v>
      </c>
      <c r="G55" s="8" t="str">
        <f t="shared" si="3"/>
        <v>นางรัชนีบูลย์ โนจนานฤดม</v>
      </c>
      <c r="H55">
        <v>1</v>
      </c>
      <c r="I55">
        <f t="shared" si="4"/>
        <v>405</v>
      </c>
      <c r="J55" s="4">
        <f t="shared" si="5"/>
        <v>405</v>
      </c>
    </row>
    <row r="56" spans="1:10" ht="16.5" customHeight="1" x14ac:dyDescent="0.25">
      <c r="A56" s="7">
        <v>53</v>
      </c>
      <c r="B56" t="s">
        <v>32</v>
      </c>
      <c r="C56" t="s">
        <v>28</v>
      </c>
      <c r="D56" t="s">
        <v>43</v>
      </c>
      <c r="E56" t="s">
        <v>98</v>
      </c>
      <c r="F56" t="s">
        <v>99</v>
      </c>
      <c r="G56" s="8" t="str">
        <f t="shared" si="3"/>
        <v>นางลดาวัลย์ สุวรรณมาส</v>
      </c>
      <c r="H56">
        <v>1</v>
      </c>
      <c r="I56">
        <f t="shared" si="4"/>
        <v>405</v>
      </c>
      <c r="J56" s="4">
        <f t="shared" si="5"/>
        <v>405</v>
      </c>
    </row>
    <row r="57" spans="1:10" ht="16.5" customHeight="1" x14ac:dyDescent="0.25">
      <c r="A57" s="7">
        <v>54</v>
      </c>
      <c r="B57" t="s">
        <v>32</v>
      </c>
      <c r="C57" t="s">
        <v>28</v>
      </c>
      <c r="D57" t="s">
        <v>43</v>
      </c>
      <c r="E57" t="s">
        <v>100</v>
      </c>
      <c r="F57" t="s">
        <v>101</v>
      </c>
      <c r="G57" s="8" t="str">
        <f t="shared" si="3"/>
        <v>นางลัดดาวัลย์ แสวานี</v>
      </c>
      <c r="H57">
        <v>1</v>
      </c>
      <c r="I57">
        <f t="shared" si="4"/>
        <v>405</v>
      </c>
      <c r="J57" s="4">
        <f t="shared" si="5"/>
        <v>405</v>
      </c>
    </row>
    <row r="58" spans="1:10" ht="16.5" customHeight="1" x14ac:dyDescent="0.25">
      <c r="A58" s="7">
        <v>55</v>
      </c>
      <c r="B58" t="s">
        <v>32</v>
      </c>
      <c r="C58" t="s">
        <v>28</v>
      </c>
      <c r="D58" t="s">
        <v>198</v>
      </c>
      <c r="E58" t="s">
        <v>220</v>
      </c>
      <c r="F58" t="s">
        <v>221</v>
      </c>
      <c r="G58" s="8" t="str">
        <f t="shared" si="3"/>
        <v>นายวรเทพ เวชกิจ</v>
      </c>
      <c r="H58">
        <v>2</v>
      </c>
      <c r="I58">
        <f t="shared" si="4"/>
        <v>405</v>
      </c>
      <c r="J58" s="4">
        <f t="shared" si="5"/>
        <v>810</v>
      </c>
    </row>
    <row r="59" spans="1:10" ht="16.5" customHeight="1" x14ac:dyDescent="0.25">
      <c r="A59" s="7">
        <v>56</v>
      </c>
      <c r="B59" t="s">
        <v>32</v>
      </c>
      <c r="C59" t="s">
        <v>28</v>
      </c>
      <c r="D59" t="s">
        <v>43</v>
      </c>
      <c r="E59" t="s">
        <v>102</v>
      </c>
      <c r="F59" t="s">
        <v>103</v>
      </c>
      <c r="G59" s="8" t="str">
        <f t="shared" si="3"/>
        <v>นางวรรณี แก้ววิเชียร</v>
      </c>
      <c r="H59">
        <v>1</v>
      </c>
      <c r="I59">
        <f t="shared" si="4"/>
        <v>405</v>
      </c>
      <c r="J59" s="4">
        <f t="shared" si="5"/>
        <v>405</v>
      </c>
    </row>
    <row r="60" spans="1:10" ht="16.5" customHeight="1" x14ac:dyDescent="0.25">
      <c r="A60" s="7">
        <v>57</v>
      </c>
      <c r="B60" t="s">
        <v>32</v>
      </c>
      <c r="C60" t="s">
        <v>28</v>
      </c>
      <c r="D60" t="s">
        <v>43</v>
      </c>
      <c r="E60" t="s">
        <v>106</v>
      </c>
      <c r="F60" t="s">
        <v>107</v>
      </c>
      <c r="G60" s="8" t="str">
        <f t="shared" si="3"/>
        <v>นางวราภรณ์ บุญมั่งมี</v>
      </c>
      <c r="H60">
        <v>2</v>
      </c>
      <c r="I60">
        <f t="shared" si="4"/>
        <v>405</v>
      </c>
      <c r="J60" s="4">
        <f t="shared" si="5"/>
        <v>810</v>
      </c>
    </row>
    <row r="61" spans="1:10" ht="16.5" customHeight="1" x14ac:dyDescent="0.25">
      <c r="A61" s="7">
        <v>58</v>
      </c>
      <c r="B61" t="s">
        <v>32</v>
      </c>
      <c r="C61" t="s">
        <v>28</v>
      </c>
      <c r="D61" t="s">
        <v>43</v>
      </c>
      <c r="E61" t="s">
        <v>108</v>
      </c>
      <c r="F61" t="s">
        <v>109</v>
      </c>
      <c r="G61" s="8" t="str">
        <f t="shared" si="3"/>
        <v>นางวลัยพร สรรพศิริ</v>
      </c>
      <c r="H61">
        <v>1</v>
      </c>
      <c r="I61">
        <f t="shared" si="4"/>
        <v>405</v>
      </c>
      <c r="J61" s="4">
        <f t="shared" si="5"/>
        <v>405</v>
      </c>
    </row>
    <row r="62" spans="1:10" ht="16.5" customHeight="1" x14ac:dyDescent="0.25">
      <c r="A62" s="7">
        <v>59</v>
      </c>
      <c r="B62" t="s">
        <v>32</v>
      </c>
      <c r="C62" t="s">
        <v>28</v>
      </c>
      <c r="D62" t="s">
        <v>198</v>
      </c>
      <c r="E62" t="s">
        <v>222</v>
      </c>
      <c r="F62" t="s">
        <v>143</v>
      </c>
      <c r="G62" s="8" t="str">
        <f t="shared" si="3"/>
        <v>นายวสันต์ ยืนบุญ</v>
      </c>
      <c r="H62">
        <v>1</v>
      </c>
      <c r="I62">
        <f t="shared" si="4"/>
        <v>405</v>
      </c>
      <c r="J62" s="4">
        <f t="shared" si="5"/>
        <v>405</v>
      </c>
    </row>
    <row r="63" spans="1:10" ht="16.5" customHeight="1" x14ac:dyDescent="0.25">
      <c r="A63" s="7">
        <v>60</v>
      </c>
      <c r="B63" t="s">
        <v>32</v>
      </c>
      <c r="C63" t="s">
        <v>28</v>
      </c>
      <c r="D63" t="s">
        <v>43</v>
      </c>
      <c r="E63" t="s">
        <v>104</v>
      </c>
      <c r="F63" t="s">
        <v>105</v>
      </c>
      <c r="G63" s="8" t="str">
        <f t="shared" si="3"/>
        <v>นางวัชราภรณ์ บารมี</v>
      </c>
      <c r="H63">
        <v>1</v>
      </c>
      <c r="I63">
        <f t="shared" si="4"/>
        <v>405</v>
      </c>
      <c r="J63" s="4">
        <f t="shared" si="5"/>
        <v>405</v>
      </c>
    </row>
    <row r="64" spans="1:10" ht="16.5" customHeight="1" x14ac:dyDescent="0.25">
      <c r="A64" s="7">
        <v>61</v>
      </c>
      <c r="B64" t="s">
        <v>32</v>
      </c>
      <c r="C64" t="s">
        <v>28</v>
      </c>
      <c r="D64" t="s">
        <v>43</v>
      </c>
      <c r="E64" t="s">
        <v>110</v>
      </c>
      <c r="F64" t="s">
        <v>111</v>
      </c>
      <c r="G64" s="8" t="str">
        <f t="shared" si="3"/>
        <v>นางวัชรี มณีศรีแสง</v>
      </c>
      <c r="H64">
        <v>1</v>
      </c>
      <c r="I64">
        <f t="shared" si="4"/>
        <v>405</v>
      </c>
      <c r="J64" s="4">
        <f t="shared" si="5"/>
        <v>405</v>
      </c>
    </row>
    <row r="65" spans="1:10" ht="16.5" customHeight="1" x14ac:dyDescent="0.25">
      <c r="A65" s="7">
        <v>62</v>
      </c>
      <c r="B65" t="s">
        <v>32</v>
      </c>
      <c r="C65" t="s">
        <v>28</v>
      </c>
      <c r="D65" t="s">
        <v>43</v>
      </c>
      <c r="E65" t="s">
        <v>112</v>
      </c>
      <c r="F65" t="s">
        <v>113</v>
      </c>
      <c r="G65" s="8" t="str">
        <f t="shared" si="3"/>
        <v>นางวัฒนา มโนจิตร</v>
      </c>
      <c r="H65">
        <v>2</v>
      </c>
      <c r="I65">
        <f t="shared" si="4"/>
        <v>405</v>
      </c>
      <c r="J65" s="4">
        <f t="shared" si="5"/>
        <v>810</v>
      </c>
    </row>
    <row r="66" spans="1:10" ht="16.5" customHeight="1" x14ac:dyDescent="0.25">
      <c r="A66" s="7">
        <v>63</v>
      </c>
      <c r="B66" t="s">
        <v>32</v>
      </c>
      <c r="C66" t="s">
        <v>28</v>
      </c>
      <c r="D66" t="s">
        <v>43</v>
      </c>
      <c r="E66" t="s">
        <v>112</v>
      </c>
      <c r="F66" t="s">
        <v>167</v>
      </c>
      <c r="G66" s="8" t="str">
        <f t="shared" si="3"/>
        <v>นางวัฒนา พวงประทุม</v>
      </c>
      <c r="H66">
        <v>1</v>
      </c>
      <c r="I66">
        <f t="shared" si="4"/>
        <v>405</v>
      </c>
      <c r="J66" s="4">
        <f t="shared" si="5"/>
        <v>405</v>
      </c>
    </row>
    <row r="67" spans="1:10" ht="16.5" customHeight="1" x14ac:dyDescent="0.25">
      <c r="A67" s="7">
        <v>64</v>
      </c>
      <c r="B67" t="s">
        <v>32</v>
      </c>
      <c r="C67" t="s">
        <v>28</v>
      </c>
      <c r="D67" t="s">
        <v>43</v>
      </c>
      <c r="E67" t="s">
        <v>114</v>
      </c>
      <c r="F67" t="s">
        <v>115</v>
      </c>
      <c r="G67" s="8" t="str">
        <f t="shared" si="3"/>
        <v>นางวาสนา วิชัยขัทคะ</v>
      </c>
      <c r="H67">
        <v>1</v>
      </c>
      <c r="I67">
        <f t="shared" si="4"/>
        <v>405</v>
      </c>
      <c r="J67" s="4">
        <f t="shared" si="5"/>
        <v>405</v>
      </c>
    </row>
    <row r="68" spans="1:10" ht="16.5" customHeight="1" x14ac:dyDescent="0.25">
      <c r="A68" s="7">
        <v>65</v>
      </c>
      <c r="B68" t="s">
        <v>32</v>
      </c>
      <c r="C68" t="s">
        <v>28</v>
      </c>
      <c r="D68" t="s">
        <v>43</v>
      </c>
      <c r="E68" t="s">
        <v>146</v>
      </c>
      <c r="F68" t="s">
        <v>147</v>
      </c>
      <c r="G68" s="8" t="str">
        <f t="shared" ref="G68:G99" si="6">D68&amp;E68&amp;" "&amp;F68</f>
        <v>นางวิภาพร พันเอม</v>
      </c>
      <c r="H68">
        <v>2</v>
      </c>
      <c r="I68">
        <f t="shared" ref="I68:I99" si="7">SUM($I$3)</f>
        <v>405</v>
      </c>
      <c r="J68" s="4">
        <f t="shared" ref="J68:J99" si="8">H68*I68</f>
        <v>810</v>
      </c>
    </row>
    <row r="69" spans="1:10" ht="16.5" customHeight="1" x14ac:dyDescent="0.25">
      <c r="A69" s="7">
        <v>66</v>
      </c>
      <c r="B69" t="s">
        <v>32</v>
      </c>
      <c r="C69" t="s">
        <v>28</v>
      </c>
      <c r="D69" t="s">
        <v>43</v>
      </c>
      <c r="E69" t="s">
        <v>116</v>
      </c>
      <c r="F69" t="s">
        <v>117</v>
      </c>
      <c r="G69" s="8" t="str">
        <f t="shared" si="6"/>
        <v>นางวิลาวัลย์ ถ้วยทอง</v>
      </c>
      <c r="H69">
        <v>2</v>
      </c>
      <c r="I69">
        <f t="shared" si="7"/>
        <v>405</v>
      </c>
      <c r="J69" s="4">
        <f t="shared" si="8"/>
        <v>810</v>
      </c>
    </row>
    <row r="70" spans="1:10" ht="16.5" customHeight="1" x14ac:dyDescent="0.25">
      <c r="A70" s="7">
        <v>67</v>
      </c>
      <c r="B70" t="s">
        <v>32</v>
      </c>
      <c r="C70" t="s">
        <v>28</v>
      </c>
      <c r="D70" t="s">
        <v>43</v>
      </c>
      <c r="E70" t="s">
        <v>118</v>
      </c>
      <c r="F70" t="s">
        <v>119</v>
      </c>
      <c r="G70" s="8" t="str">
        <f t="shared" si="6"/>
        <v>นางวิไลลักษณ์ บุญยสุรัตน์</v>
      </c>
      <c r="H70">
        <v>1</v>
      </c>
      <c r="I70">
        <f t="shared" si="7"/>
        <v>405</v>
      </c>
      <c r="J70" s="4">
        <f t="shared" si="8"/>
        <v>405</v>
      </c>
    </row>
    <row r="71" spans="1:10" ht="16.5" customHeight="1" x14ac:dyDescent="0.25">
      <c r="A71" s="7">
        <v>68</v>
      </c>
      <c r="B71" t="s">
        <v>32</v>
      </c>
      <c r="C71" t="s">
        <v>28</v>
      </c>
      <c r="D71" t="s">
        <v>43</v>
      </c>
      <c r="E71" t="s">
        <v>120</v>
      </c>
      <c r="F71" t="s">
        <v>121</v>
      </c>
      <c r="G71" s="8" t="str">
        <f t="shared" si="6"/>
        <v>นางวิไลวรรณ บุญเฉลียว</v>
      </c>
      <c r="H71">
        <v>1</v>
      </c>
      <c r="I71">
        <f t="shared" si="7"/>
        <v>405</v>
      </c>
      <c r="J71" s="4">
        <f t="shared" si="8"/>
        <v>405</v>
      </c>
    </row>
    <row r="72" spans="1:10" ht="16.5" customHeight="1" x14ac:dyDescent="0.25">
      <c r="A72" s="7">
        <v>69</v>
      </c>
      <c r="B72" t="s">
        <v>32</v>
      </c>
      <c r="C72" t="s">
        <v>28</v>
      </c>
      <c r="D72" t="s">
        <v>198</v>
      </c>
      <c r="E72" t="s">
        <v>240</v>
      </c>
      <c r="F72" t="s">
        <v>241</v>
      </c>
      <c r="G72" s="8" t="str">
        <f t="shared" si="6"/>
        <v>นายวิวิศน์ รัตตนิทัศน์</v>
      </c>
      <c r="H72">
        <v>2</v>
      </c>
      <c r="I72">
        <f t="shared" si="7"/>
        <v>405</v>
      </c>
      <c r="J72" s="4">
        <f t="shared" si="8"/>
        <v>810</v>
      </c>
    </row>
    <row r="73" spans="1:10" ht="16.5" customHeight="1" x14ac:dyDescent="0.25">
      <c r="A73" s="7">
        <v>70</v>
      </c>
      <c r="B73" t="s">
        <v>32</v>
      </c>
      <c r="C73" t="s">
        <v>28</v>
      </c>
      <c r="D73" t="s">
        <v>43</v>
      </c>
      <c r="E73" t="s">
        <v>122</v>
      </c>
      <c r="F73" t="s">
        <v>123</v>
      </c>
      <c r="G73" s="8" t="str">
        <f t="shared" si="6"/>
        <v>นางวีรวรรณ สัตถาผล</v>
      </c>
      <c r="H73">
        <v>2</v>
      </c>
      <c r="I73">
        <f t="shared" si="7"/>
        <v>405</v>
      </c>
      <c r="J73" s="4">
        <f t="shared" si="8"/>
        <v>810</v>
      </c>
    </row>
    <row r="74" spans="1:10" ht="16.5" customHeight="1" x14ac:dyDescent="0.25">
      <c r="A74" s="7">
        <v>71</v>
      </c>
      <c r="B74" t="s">
        <v>32</v>
      </c>
      <c r="C74" t="s">
        <v>28</v>
      </c>
      <c r="D74" t="s">
        <v>198</v>
      </c>
      <c r="E74" t="s">
        <v>235</v>
      </c>
      <c r="F74" t="s">
        <v>236</v>
      </c>
      <c r="G74" s="8" t="str">
        <f t="shared" si="6"/>
        <v>นายวีระพันธ์ ปัญญาฟู</v>
      </c>
      <c r="H74">
        <v>1</v>
      </c>
      <c r="I74">
        <f t="shared" si="7"/>
        <v>405</v>
      </c>
      <c r="J74" s="4">
        <f t="shared" si="8"/>
        <v>405</v>
      </c>
    </row>
    <row r="75" spans="1:10" ht="16.5" customHeight="1" x14ac:dyDescent="0.25">
      <c r="A75" s="7">
        <v>72</v>
      </c>
      <c r="B75" t="s">
        <v>32</v>
      </c>
      <c r="C75" t="s">
        <v>28</v>
      </c>
      <c r="D75" t="s">
        <v>43</v>
      </c>
      <c r="E75" t="s">
        <v>124</v>
      </c>
      <c r="F75" t="s">
        <v>125</v>
      </c>
      <c r="G75" s="8" t="str">
        <f t="shared" si="6"/>
        <v>นางศรีบุตร ครุฑทอง</v>
      </c>
      <c r="H75">
        <v>1</v>
      </c>
      <c r="I75">
        <f t="shared" si="7"/>
        <v>405</v>
      </c>
      <c r="J75" s="4">
        <f t="shared" si="8"/>
        <v>405</v>
      </c>
    </row>
    <row r="76" spans="1:10" ht="16.5" customHeight="1" x14ac:dyDescent="0.25">
      <c r="A76" s="7">
        <v>73</v>
      </c>
      <c r="B76" t="s">
        <v>32</v>
      </c>
      <c r="C76" t="s">
        <v>28</v>
      </c>
      <c r="D76" t="s">
        <v>43</v>
      </c>
      <c r="E76" t="s">
        <v>126</v>
      </c>
      <c r="F76" t="s">
        <v>127</v>
      </c>
      <c r="G76" s="8" t="str">
        <f t="shared" si="6"/>
        <v>นางศรีพิน บุญปลอด</v>
      </c>
      <c r="H76">
        <v>1</v>
      </c>
      <c r="I76">
        <f t="shared" si="7"/>
        <v>405</v>
      </c>
      <c r="J76" s="4">
        <f t="shared" si="8"/>
        <v>405</v>
      </c>
    </row>
    <row r="77" spans="1:10" ht="16.5" customHeight="1" x14ac:dyDescent="0.25">
      <c r="A77" s="7">
        <v>74</v>
      </c>
      <c r="B77" t="s">
        <v>32</v>
      </c>
      <c r="C77" t="s">
        <v>28</v>
      </c>
      <c r="D77" t="s">
        <v>43</v>
      </c>
      <c r="E77" t="s">
        <v>174</v>
      </c>
      <c r="F77" t="s">
        <v>175</v>
      </c>
      <c r="G77" s="8" t="str">
        <f t="shared" si="6"/>
        <v>นางศรีเยาว์ จันทรศร</v>
      </c>
      <c r="H77">
        <v>1</v>
      </c>
      <c r="I77">
        <f t="shared" si="7"/>
        <v>405</v>
      </c>
      <c r="J77" s="4">
        <f t="shared" si="8"/>
        <v>405</v>
      </c>
    </row>
    <row r="78" spans="1:10" ht="16.5" customHeight="1" x14ac:dyDescent="0.25">
      <c r="A78" s="7">
        <v>75</v>
      </c>
      <c r="B78" t="s">
        <v>32</v>
      </c>
      <c r="C78" t="s">
        <v>28</v>
      </c>
      <c r="D78" t="s">
        <v>198</v>
      </c>
      <c r="E78" t="s">
        <v>244</v>
      </c>
      <c r="F78" t="s">
        <v>245</v>
      </c>
      <c r="G78" s="8" t="str">
        <f t="shared" si="6"/>
        <v>นายศาสตรา ขันธปราบ</v>
      </c>
      <c r="H78">
        <v>2</v>
      </c>
      <c r="I78">
        <f t="shared" si="7"/>
        <v>405</v>
      </c>
      <c r="J78" s="4">
        <f t="shared" si="8"/>
        <v>810</v>
      </c>
    </row>
    <row r="79" spans="1:10" ht="16.5" customHeight="1" x14ac:dyDescent="0.25">
      <c r="A79" s="7">
        <v>76</v>
      </c>
      <c r="B79" t="s">
        <v>32</v>
      </c>
      <c r="C79" t="s">
        <v>28</v>
      </c>
      <c r="D79" t="s">
        <v>198</v>
      </c>
      <c r="E79" t="s">
        <v>203</v>
      </c>
      <c r="F79" t="s">
        <v>204</v>
      </c>
      <c r="G79" s="8" t="str">
        <f t="shared" si="6"/>
        <v>นายสมคิด พรมเสน</v>
      </c>
      <c r="H79">
        <v>1</v>
      </c>
      <c r="I79">
        <f t="shared" si="7"/>
        <v>405</v>
      </c>
      <c r="J79" s="4">
        <f t="shared" si="8"/>
        <v>405</v>
      </c>
    </row>
    <row r="80" spans="1:10" ht="16.5" customHeight="1" x14ac:dyDescent="0.25">
      <c r="A80" s="7">
        <v>77</v>
      </c>
      <c r="B80" t="s">
        <v>32</v>
      </c>
      <c r="C80" t="s">
        <v>28</v>
      </c>
      <c r="D80" t="s">
        <v>43</v>
      </c>
      <c r="E80" t="s">
        <v>144</v>
      </c>
      <c r="F80" t="s">
        <v>145</v>
      </c>
      <c r="G80" s="8" t="str">
        <f t="shared" si="6"/>
        <v>นางสมจิตร ยาวิชัย</v>
      </c>
      <c r="H80">
        <v>1</v>
      </c>
      <c r="I80">
        <f t="shared" si="7"/>
        <v>405</v>
      </c>
      <c r="J80" s="4">
        <f t="shared" si="8"/>
        <v>405</v>
      </c>
    </row>
    <row r="81" spans="1:10" ht="16.5" customHeight="1" x14ac:dyDescent="0.25">
      <c r="A81" s="7">
        <v>78</v>
      </c>
      <c r="B81" t="s">
        <v>32</v>
      </c>
      <c r="C81" t="s">
        <v>28</v>
      </c>
      <c r="D81" t="s">
        <v>43</v>
      </c>
      <c r="E81" t="s">
        <v>128</v>
      </c>
      <c r="F81" t="s">
        <v>129</v>
      </c>
      <c r="G81" s="8" t="str">
        <f t="shared" si="6"/>
        <v>นางสมพร ธนาฤทธิ์</v>
      </c>
      <c r="H81">
        <v>1</v>
      </c>
      <c r="I81">
        <f t="shared" si="7"/>
        <v>405</v>
      </c>
      <c r="J81" s="4">
        <f t="shared" si="8"/>
        <v>405</v>
      </c>
    </row>
    <row r="82" spans="1:10" ht="16.5" customHeight="1" x14ac:dyDescent="0.25">
      <c r="A82" s="7">
        <v>79</v>
      </c>
      <c r="B82" t="s">
        <v>32</v>
      </c>
      <c r="C82" t="s">
        <v>28</v>
      </c>
      <c r="D82" t="s">
        <v>198</v>
      </c>
      <c r="E82" t="s">
        <v>223</v>
      </c>
      <c r="F82" t="s">
        <v>224</v>
      </c>
      <c r="G82" s="8" t="str">
        <f t="shared" si="6"/>
        <v>นายสว่าง หมื่นแสน</v>
      </c>
      <c r="H82">
        <v>2</v>
      </c>
      <c r="I82">
        <f t="shared" si="7"/>
        <v>405</v>
      </c>
      <c r="J82" s="4">
        <f t="shared" si="8"/>
        <v>810</v>
      </c>
    </row>
    <row r="83" spans="1:10" ht="16.5" customHeight="1" x14ac:dyDescent="0.25">
      <c r="A83" s="7">
        <v>80</v>
      </c>
      <c r="B83" t="s">
        <v>32</v>
      </c>
      <c r="C83" t="s">
        <v>28</v>
      </c>
      <c r="D83" t="s">
        <v>198</v>
      </c>
      <c r="E83" t="s">
        <v>233</v>
      </c>
      <c r="F83" t="s">
        <v>234</v>
      </c>
      <c r="G83" s="8" t="str">
        <f t="shared" si="6"/>
        <v>นายสาธิต วุฒิอรรถสาร</v>
      </c>
      <c r="H83">
        <v>2</v>
      </c>
      <c r="I83">
        <f t="shared" si="7"/>
        <v>405</v>
      </c>
      <c r="J83" s="4">
        <f t="shared" si="8"/>
        <v>810</v>
      </c>
    </row>
    <row r="84" spans="1:10" ht="16.5" customHeight="1" x14ac:dyDescent="0.25">
      <c r="A84" s="7">
        <v>81</v>
      </c>
      <c r="B84" t="s">
        <v>32</v>
      </c>
      <c r="C84" t="s">
        <v>28</v>
      </c>
      <c r="D84" t="s">
        <v>43</v>
      </c>
      <c r="E84" t="s">
        <v>156</v>
      </c>
      <c r="F84" t="s">
        <v>157</v>
      </c>
      <c r="G84" s="8" t="str">
        <f t="shared" si="6"/>
        <v>นางสายละออ จำปา</v>
      </c>
      <c r="H84">
        <v>2</v>
      </c>
      <c r="I84">
        <f t="shared" si="7"/>
        <v>405</v>
      </c>
      <c r="J84" s="4">
        <f t="shared" si="8"/>
        <v>810</v>
      </c>
    </row>
    <row r="85" spans="1:10" ht="16.5" customHeight="1" x14ac:dyDescent="0.25">
      <c r="A85" s="7">
        <v>82</v>
      </c>
      <c r="B85" t="s">
        <v>32</v>
      </c>
      <c r="C85" t="s">
        <v>28</v>
      </c>
      <c r="D85" t="s">
        <v>43</v>
      </c>
      <c r="E85" t="s">
        <v>176</v>
      </c>
      <c r="F85" t="s">
        <v>177</v>
      </c>
      <c r="G85" s="8" t="str">
        <f t="shared" si="6"/>
        <v>นางสายสุลี สุจริต</v>
      </c>
      <c r="H85">
        <v>2</v>
      </c>
      <c r="I85">
        <f t="shared" si="7"/>
        <v>405</v>
      </c>
      <c r="J85" s="4">
        <f t="shared" si="8"/>
        <v>810</v>
      </c>
    </row>
    <row r="86" spans="1:10" ht="16.5" customHeight="1" x14ac:dyDescent="0.25">
      <c r="A86" s="7">
        <v>83</v>
      </c>
      <c r="B86" t="s">
        <v>32</v>
      </c>
      <c r="C86" t="s">
        <v>28</v>
      </c>
      <c r="D86" t="s">
        <v>43</v>
      </c>
      <c r="E86" t="s">
        <v>130</v>
      </c>
      <c r="F86" t="s">
        <v>131</v>
      </c>
      <c r="G86" s="8" t="str">
        <f t="shared" si="6"/>
        <v>นางสุกานดา สรรพศรี</v>
      </c>
      <c r="H86">
        <v>1</v>
      </c>
      <c r="I86">
        <f t="shared" si="7"/>
        <v>405</v>
      </c>
      <c r="J86" s="4">
        <f t="shared" si="8"/>
        <v>405</v>
      </c>
    </row>
    <row r="87" spans="1:10" ht="16.5" customHeight="1" x14ac:dyDescent="0.25">
      <c r="A87" s="7">
        <v>84</v>
      </c>
      <c r="B87" t="s">
        <v>32</v>
      </c>
      <c r="C87" t="s">
        <v>28</v>
      </c>
      <c r="D87" t="s">
        <v>43</v>
      </c>
      <c r="E87" t="s">
        <v>152</v>
      </c>
      <c r="F87" t="s">
        <v>153</v>
      </c>
      <c r="G87" s="8" t="str">
        <f t="shared" si="6"/>
        <v>นางสุนารี ขัตตะนัน</v>
      </c>
      <c r="H87">
        <v>1</v>
      </c>
      <c r="I87">
        <f t="shared" si="7"/>
        <v>405</v>
      </c>
      <c r="J87" s="4">
        <f t="shared" si="8"/>
        <v>405</v>
      </c>
    </row>
    <row r="88" spans="1:10" ht="16.5" customHeight="1" x14ac:dyDescent="0.25">
      <c r="A88" s="7">
        <v>85</v>
      </c>
      <c r="B88" t="s">
        <v>32</v>
      </c>
      <c r="C88" t="s">
        <v>28</v>
      </c>
      <c r="D88" t="s">
        <v>43</v>
      </c>
      <c r="E88" t="s">
        <v>165</v>
      </c>
      <c r="F88" t="s">
        <v>166</v>
      </c>
      <c r="G88" s="8" t="str">
        <f t="shared" si="6"/>
        <v>นางสุพรรณนิการ์ เพ่งพิศ</v>
      </c>
      <c r="H88">
        <v>1</v>
      </c>
      <c r="I88">
        <f t="shared" si="7"/>
        <v>405</v>
      </c>
      <c r="J88" s="4">
        <f t="shared" si="8"/>
        <v>405</v>
      </c>
    </row>
    <row r="89" spans="1:10" ht="16.5" customHeight="1" x14ac:dyDescent="0.25">
      <c r="A89" s="7">
        <v>86</v>
      </c>
      <c r="B89" t="s">
        <v>32</v>
      </c>
      <c r="C89" t="s">
        <v>28</v>
      </c>
      <c r="D89" t="s">
        <v>43</v>
      </c>
      <c r="E89" t="s">
        <v>132</v>
      </c>
      <c r="F89" t="s">
        <v>133</v>
      </c>
      <c r="G89" s="8" t="str">
        <f t="shared" si="6"/>
        <v>นางสุภาพ ศิริวิสูตร</v>
      </c>
      <c r="H89">
        <v>1</v>
      </c>
      <c r="I89">
        <f t="shared" si="7"/>
        <v>405</v>
      </c>
      <c r="J89" s="4">
        <f t="shared" si="8"/>
        <v>405</v>
      </c>
    </row>
    <row r="90" spans="1:10" ht="16.5" customHeight="1" x14ac:dyDescent="0.25">
      <c r="A90" s="7">
        <v>87</v>
      </c>
      <c r="B90" t="s">
        <v>32</v>
      </c>
      <c r="C90" t="s">
        <v>28</v>
      </c>
      <c r="D90" t="s">
        <v>181</v>
      </c>
      <c r="E90" t="s">
        <v>192</v>
      </c>
      <c r="F90" t="s">
        <v>193</v>
      </c>
      <c r="G90" s="8" t="str">
        <f t="shared" si="6"/>
        <v>นางสาวสุรทิน กิติชัยวรรณ</v>
      </c>
      <c r="H90">
        <v>1</v>
      </c>
      <c r="I90">
        <f t="shared" si="7"/>
        <v>405</v>
      </c>
      <c r="J90" s="4">
        <f t="shared" si="8"/>
        <v>405</v>
      </c>
    </row>
    <row r="91" spans="1:10" ht="16.5" customHeight="1" x14ac:dyDescent="0.25">
      <c r="A91" s="7">
        <v>88</v>
      </c>
      <c r="B91" t="s">
        <v>32</v>
      </c>
      <c r="C91" t="s">
        <v>28</v>
      </c>
      <c r="D91" t="s">
        <v>198</v>
      </c>
      <c r="E91" t="s">
        <v>225</v>
      </c>
      <c r="F91" t="s">
        <v>226</v>
      </c>
      <c r="G91" s="8" t="str">
        <f t="shared" si="6"/>
        <v>นายสุระพล สุริยะเจริญ</v>
      </c>
      <c r="H91">
        <v>1</v>
      </c>
      <c r="I91">
        <f t="shared" si="7"/>
        <v>405</v>
      </c>
      <c r="J91" s="4">
        <f t="shared" si="8"/>
        <v>405</v>
      </c>
    </row>
    <row r="92" spans="1:10" ht="16.5" customHeight="1" x14ac:dyDescent="0.25">
      <c r="A92" s="7">
        <v>89</v>
      </c>
      <c r="B92" t="s">
        <v>32</v>
      </c>
      <c r="C92" t="s">
        <v>28</v>
      </c>
      <c r="D92" t="s">
        <v>198</v>
      </c>
      <c r="E92" t="s">
        <v>227</v>
      </c>
      <c r="F92" t="s">
        <v>228</v>
      </c>
      <c r="G92" s="8" t="str">
        <f t="shared" si="6"/>
        <v>นายสุวิทย์ วสันตพันธ์</v>
      </c>
      <c r="H92">
        <v>2</v>
      </c>
      <c r="I92">
        <f t="shared" si="7"/>
        <v>405</v>
      </c>
      <c r="J92" s="4">
        <f t="shared" si="8"/>
        <v>810</v>
      </c>
    </row>
    <row r="93" spans="1:10" ht="16.5" customHeight="1" x14ac:dyDescent="0.25">
      <c r="A93" s="7">
        <v>90</v>
      </c>
      <c r="B93" t="s">
        <v>32</v>
      </c>
      <c r="C93" t="s">
        <v>28</v>
      </c>
      <c r="D93" t="s">
        <v>43</v>
      </c>
      <c r="E93" t="s">
        <v>50</v>
      </c>
      <c r="F93" t="s">
        <v>51</v>
      </c>
      <c r="G93" s="8" t="str">
        <f t="shared" si="6"/>
        <v>นางสุวิมล ณ เชียงใหม่</v>
      </c>
      <c r="H93">
        <v>1</v>
      </c>
      <c r="I93">
        <f t="shared" si="7"/>
        <v>405</v>
      </c>
      <c r="J93" s="4">
        <f t="shared" si="8"/>
        <v>405</v>
      </c>
    </row>
    <row r="94" spans="1:10" ht="16.5" customHeight="1" x14ac:dyDescent="0.25">
      <c r="A94" s="7">
        <v>91</v>
      </c>
      <c r="B94" t="s">
        <v>32</v>
      </c>
      <c r="C94" t="s">
        <v>28</v>
      </c>
      <c r="D94" t="s">
        <v>43</v>
      </c>
      <c r="E94" t="s">
        <v>52</v>
      </c>
      <c r="F94" t="s">
        <v>53</v>
      </c>
      <c r="G94" s="8" t="str">
        <f t="shared" si="6"/>
        <v>นางสุศรีลา วงษ์เดือน</v>
      </c>
      <c r="H94">
        <v>1</v>
      </c>
      <c r="I94">
        <f t="shared" si="7"/>
        <v>405</v>
      </c>
      <c r="J94" s="4">
        <f t="shared" si="8"/>
        <v>405</v>
      </c>
    </row>
    <row r="95" spans="1:10" ht="16.5" customHeight="1" x14ac:dyDescent="0.25">
      <c r="A95" s="7">
        <v>92</v>
      </c>
      <c r="B95" t="s">
        <v>32</v>
      </c>
      <c r="C95" t="s">
        <v>28</v>
      </c>
      <c r="D95" t="s">
        <v>43</v>
      </c>
      <c r="E95" t="s">
        <v>134</v>
      </c>
      <c r="F95" t="s">
        <v>135</v>
      </c>
      <c r="G95" s="8" t="str">
        <f t="shared" si="6"/>
        <v>นางเสาวคนธ์ ขันธราช</v>
      </c>
      <c r="H95">
        <v>3</v>
      </c>
      <c r="I95">
        <f t="shared" si="7"/>
        <v>405</v>
      </c>
      <c r="J95" s="4">
        <f t="shared" si="8"/>
        <v>1215</v>
      </c>
    </row>
    <row r="96" spans="1:10" ht="16.5" customHeight="1" x14ac:dyDescent="0.25">
      <c r="A96" s="7">
        <v>93</v>
      </c>
      <c r="B96" t="s">
        <v>32</v>
      </c>
      <c r="C96" t="s">
        <v>28</v>
      </c>
      <c r="D96" t="s">
        <v>198</v>
      </c>
      <c r="E96" t="s">
        <v>229</v>
      </c>
      <c r="F96" t="s">
        <v>169</v>
      </c>
      <c r="G96" s="8" t="str">
        <f t="shared" si="6"/>
        <v>นายแสวง อุดมสม</v>
      </c>
      <c r="H96">
        <v>1</v>
      </c>
      <c r="I96">
        <f t="shared" si="7"/>
        <v>405</v>
      </c>
      <c r="J96" s="4">
        <f t="shared" si="8"/>
        <v>405</v>
      </c>
    </row>
    <row r="97" spans="1:16" ht="16.5" customHeight="1" x14ac:dyDescent="0.25">
      <c r="A97" s="7">
        <v>94</v>
      </c>
      <c r="B97" t="s">
        <v>32</v>
      </c>
      <c r="C97" t="s">
        <v>28</v>
      </c>
      <c r="D97" t="s">
        <v>43</v>
      </c>
      <c r="E97" t="s">
        <v>54</v>
      </c>
      <c r="F97" t="s">
        <v>55</v>
      </c>
      <c r="G97" s="8" t="str">
        <f t="shared" si="6"/>
        <v>นางอนงค์ มณีจันทร์</v>
      </c>
      <c r="H97">
        <v>1</v>
      </c>
      <c r="I97">
        <f t="shared" si="7"/>
        <v>405</v>
      </c>
      <c r="J97" s="4">
        <f t="shared" si="8"/>
        <v>405</v>
      </c>
    </row>
    <row r="98" spans="1:16" ht="16.5" customHeight="1" x14ac:dyDescent="0.25">
      <c r="A98" s="7">
        <v>95</v>
      </c>
      <c r="B98" t="s">
        <v>32</v>
      </c>
      <c r="C98" t="s">
        <v>28</v>
      </c>
      <c r="D98" t="s">
        <v>198</v>
      </c>
      <c r="E98" t="s">
        <v>230</v>
      </c>
      <c r="F98" t="s">
        <v>231</v>
      </c>
      <c r="G98" s="8" t="str">
        <f t="shared" si="6"/>
        <v>นายอนิรุทธ์ ชัยทอง</v>
      </c>
      <c r="H98">
        <v>1</v>
      </c>
      <c r="I98">
        <f t="shared" si="7"/>
        <v>405</v>
      </c>
      <c r="J98" s="4">
        <f t="shared" si="8"/>
        <v>405</v>
      </c>
    </row>
    <row r="99" spans="1:16" ht="16.5" customHeight="1" x14ac:dyDescent="0.25">
      <c r="A99" s="7">
        <v>96</v>
      </c>
      <c r="B99" t="s">
        <v>32</v>
      </c>
      <c r="C99" t="s">
        <v>28</v>
      </c>
      <c r="D99" t="s">
        <v>43</v>
      </c>
      <c r="E99" t="s">
        <v>154</v>
      </c>
      <c r="F99" t="s">
        <v>155</v>
      </c>
      <c r="G99" s="8" t="str">
        <f t="shared" si="6"/>
        <v>นางอมราวดี อุ่นจิตติ</v>
      </c>
      <c r="H99">
        <v>2</v>
      </c>
      <c r="I99">
        <f t="shared" si="7"/>
        <v>405</v>
      </c>
      <c r="J99" s="4">
        <f t="shared" si="8"/>
        <v>810</v>
      </c>
    </row>
    <row r="100" spans="1:16" ht="16.5" customHeight="1" x14ac:dyDescent="0.25">
      <c r="A100" s="7">
        <v>97</v>
      </c>
      <c r="B100" t="s">
        <v>32</v>
      </c>
      <c r="C100" t="s">
        <v>28</v>
      </c>
      <c r="D100" t="s">
        <v>43</v>
      </c>
      <c r="E100" t="s">
        <v>136</v>
      </c>
      <c r="F100" t="s">
        <v>137</v>
      </c>
      <c r="G100" s="8" t="str">
        <f t="shared" ref="G100:G107" si="9">D100&amp;E100&amp;" "&amp;F100</f>
        <v>นางอรทัย อุ่นเรือน</v>
      </c>
      <c r="H100">
        <v>1</v>
      </c>
      <c r="I100">
        <f t="shared" ref="I100:I106" si="10">SUM($I$3)</f>
        <v>405</v>
      </c>
      <c r="J100" s="4">
        <f t="shared" ref="J100:J107" si="11">H100*I100</f>
        <v>405</v>
      </c>
    </row>
    <row r="101" spans="1:16" ht="16.5" customHeight="1" x14ac:dyDescent="0.25">
      <c r="A101" s="7">
        <v>98</v>
      </c>
      <c r="B101" t="s">
        <v>32</v>
      </c>
      <c r="C101" t="s">
        <v>28</v>
      </c>
      <c r="D101" t="s">
        <v>181</v>
      </c>
      <c r="E101" t="s">
        <v>190</v>
      </c>
      <c r="F101" t="s">
        <v>191</v>
      </c>
      <c r="G101" s="8" t="str">
        <f t="shared" si="9"/>
        <v>นางสาวอรนุช พรหมมินทร์</v>
      </c>
      <c r="H101">
        <v>1</v>
      </c>
      <c r="I101">
        <f t="shared" si="10"/>
        <v>405</v>
      </c>
      <c r="J101" s="4">
        <f t="shared" si="11"/>
        <v>405</v>
      </c>
    </row>
    <row r="102" spans="1:16" ht="16.5" customHeight="1" x14ac:dyDescent="0.25">
      <c r="A102" s="7">
        <v>99</v>
      </c>
      <c r="B102" t="s">
        <v>32</v>
      </c>
      <c r="C102" t="s">
        <v>28</v>
      </c>
      <c r="D102" t="s">
        <v>198</v>
      </c>
      <c r="E102" t="s">
        <v>232</v>
      </c>
      <c r="F102" t="s">
        <v>131</v>
      </c>
      <c r="G102" s="8" t="str">
        <f t="shared" si="9"/>
        <v>นายอวยพร สรรพศรี</v>
      </c>
      <c r="H102">
        <v>1</v>
      </c>
      <c r="I102">
        <f t="shared" si="10"/>
        <v>405</v>
      </c>
      <c r="J102" s="4">
        <f t="shared" si="11"/>
        <v>405</v>
      </c>
    </row>
    <row r="103" spans="1:16" ht="16.5" customHeight="1" x14ac:dyDescent="0.25">
      <c r="A103" s="7">
        <v>101</v>
      </c>
      <c r="B103" t="s">
        <v>32</v>
      </c>
      <c r="C103" t="s">
        <v>28</v>
      </c>
      <c r="D103" t="s">
        <v>198</v>
      </c>
      <c r="E103" t="s">
        <v>238</v>
      </c>
      <c r="F103" t="s">
        <v>239</v>
      </c>
      <c r="G103" s="8" t="str">
        <f t="shared" si="9"/>
        <v>นายอำนวย รัตนมงคล</v>
      </c>
      <c r="H103">
        <v>3</v>
      </c>
      <c r="I103">
        <f t="shared" si="10"/>
        <v>405</v>
      </c>
      <c r="J103" s="4">
        <f t="shared" si="11"/>
        <v>1215</v>
      </c>
    </row>
    <row r="104" spans="1:16" ht="16.5" customHeight="1" x14ac:dyDescent="0.25">
      <c r="A104" s="7">
        <v>102</v>
      </c>
      <c r="B104" t="s">
        <v>32</v>
      </c>
      <c r="C104" t="s">
        <v>28</v>
      </c>
      <c r="D104" t="s">
        <v>43</v>
      </c>
      <c r="E104" t="s">
        <v>138</v>
      </c>
      <c r="F104" t="s">
        <v>139</v>
      </c>
      <c r="G104" s="8" t="str">
        <f t="shared" si="9"/>
        <v>นางอำพัน สุทธนะ</v>
      </c>
      <c r="H104">
        <v>1</v>
      </c>
      <c r="I104">
        <f t="shared" si="10"/>
        <v>405</v>
      </c>
      <c r="J104" s="4">
        <f t="shared" si="11"/>
        <v>405</v>
      </c>
    </row>
    <row r="105" spans="1:16" ht="16.5" customHeight="1" x14ac:dyDescent="0.25">
      <c r="A105" s="7">
        <v>103</v>
      </c>
      <c r="B105" t="s">
        <v>32</v>
      </c>
      <c r="C105" t="s">
        <v>28</v>
      </c>
      <c r="D105" t="s">
        <v>43</v>
      </c>
      <c r="E105" t="s">
        <v>140</v>
      </c>
      <c r="F105" t="s">
        <v>141</v>
      </c>
      <c r="G105" s="8" t="str">
        <f t="shared" si="9"/>
        <v>นางอำไพ วัฒโนกุล</v>
      </c>
      <c r="H105">
        <v>1</v>
      </c>
      <c r="I105">
        <f t="shared" si="10"/>
        <v>405</v>
      </c>
      <c r="J105" s="4">
        <f t="shared" si="11"/>
        <v>405</v>
      </c>
    </row>
    <row r="106" spans="1:16" ht="16.5" customHeight="1" x14ac:dyDescent="0.25">
      <c r="A106" s="7">
        <v>104</v>
      </c>
      <c r="B106" t="s">
        <v>32</v>
      </c>
      <c r="C106" t="s">
        <v>28</v>
      </c>
      <c r="D106" t="s">
        <v>198</v>
      </c>
      <c r="E106" t="s">
        <v>237</v>
      </c>
      <c r="F106" t="s">
        <v>153</v>
      </c>
      <c r="G106" s="8" t="str">
        <f t="shared" si="9"/>
        <v>นายอุดม ขัตตะนัน</v>
      </c>
      <c r="H106">
        <v>1</v>
      </c>
      <c r="I106">
        <f t="shared" si="10"/>
        <v>405</v>
      </c>
      <c r="J106" s="4">
        <f t="shared" si="11"/>
        <v>405</v>
      </c>
    </row>
    <row r="107" spans="1:16" s="41" customFormat="1" ht="16.5" customHeight="1" x14ac:dyDescent="0.25">
      <c r="A107" s="7">
        <v>105</v>
      </c>
      <c r="B107" s="41" t="s">
        <v>32</v>
      </c>
      <c r="C107" s="41" t="s">
        <v>28</v>
      </c>
      <c r="D107" s="41" t="s">
        <v>43</v>
      </c>
      <c r="E107" s="41" t="s">
        <v>58</v>
      </c>
      <c r="F107" s="41" t="s">
        <v>59</v>
      </c>
      <c r="G107" s="79" t="str">
        <f t="shared" si="9"/>
        <v>นางศุภากร นันต๊ะเสน</v>
      </c>
      <c r="H107" s="41">
        <v>1</v>
      </c>
      <c r="I107">
        <f>SUM(ข้าราชการบำนาญ!$I$3)</f>
        <v>405</v>
      </c>
      <c r="J107" s="4">
        <f t="shared" si="11"/>
        <v>405</v>
      </c>
      <c r="K107" s="55" t="s">
        <v>266</v>
      </c>
      <c r="L107" s="84"/>
      <c r="M107" s="84"/>
      <c r="N107" s="2"/>
      <c r="O107" s="2"/>
      <c r="P107" s="2"/>
    </row>
    <row r="110" spans="1:16" ht="20.100000000000001" customHeight="1" x14ac:dyDescent="0.25">
      <c r="H110" s="5">
        <f>SUM(H4:H109)</f>
        <v>132</v>
      </c>
      <c r="I110" s="5"/>
      <c r="J110" s="6">
        <f>SUM(J4:J109)</f>
        <v>53460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ข้าราชการประจำ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2026-06-26T11:13:54Z</cp:lastPrinted>
  <dcterms:created xsi:type="dcterms:W3CDTF">2011-04-26T10:24:33Z</dcterms:created>
  <dcterms:modified xsi:type="dcterms:W3CDTF">2026-06-29T03:39:55Z</dcterms:modified>
</cp:coreProperties>
</file>